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9132" windowHeight="4968" activeTab="0"/>
  </bookViews>
  <sheets>
    <sheet name="THEORIE" sheetId="1" r:id="rId1"/>
    <sheet name="Utilisation" sheetId="2" r:id="rId2"/>
    <sheet name="pH=f (R)" sheetId="3" r:id="rId3"/>
    <sheet name="pH= f (V)" sheetId="4" r:id="rId4"/>
    <sheet name="Feuil6" sheetId="5" r:id="rId5"/>
    <sheet name="Feuil10" sheetId="6" r:id="rId6"/>
    <sheet name="Feuil11" sheetId="7" r:id="rId7"/>
    <sheet name="Feuil12" sheetId="8" r:id="rId8"/>
    <sheet name="Feuil13" sheetId="9" r:id="rId9"/>
    <sheet name="Feuil14" sheetId="10" r:id="rId10"/>
    <sheet name="Feuil15" sheetId="11" r:id="rId11"/>
    <sheet name="Feuil16" sheetId="12" r:id="rId12"/>
  </sheets>
  <definedNames>
    <definedName name="A">'Utilisation'!$B$8</definedName>
    <definedName name="E">'Utilisation'!$B$15</definedName>
    <definedName name="F">'Utilisation'!$B$16</definedName>
    <definedName name="G">'Utilisation'!$B$17</definedName>
    <definedName name="solver_adj" localSheetId="1" hidden="1">'Utilisation'!$E$19</definedName>
    <definedName name="solver_lin" localSheetId="1" hidden="1">0</definedName>
    <definedName name="solver_num" localSheetId="1" hidden="1">0</definedName>
    <definedName name="solver_opt" localSheetId="1" hidden="1">'Utilisation'!#REF!</definedName>
    <definedName name="solver_typ" localSheetId="1" hidden="1">3</definedName>
    <definedName name="solver_val" localSheetId="1" hidden="1">0</definedName>
  </definedNames>
  <calcPr fullCalcOnLoad="1"/>
</workbook>
</file>

<file path=xl/comments2.xml><?xml version="1.0" encoding="utf-8"?>
<comments xmlns="http://schemas.openxmlformats.org/spreadsheetml/2006/main">
  <authors>
    <author>BRIERE</author>
  </authors>
  <commentList>
    <comment ref="B12" authorId="0">
      <text>
        <r>
          <rPr>
            <b/>
            <sz val="10"/>
            <color indexed="10"/>
            <rFont val="Tahoma"/>
            <family val="2"/>
          </rPr>
          <t xml:space="preserve">Attention </t>
        </r>
        <r>
          <rPr>
            <b/>
            <sz val="10"/>
            <color indexed="12"/>
            <rFont val="Tahoma"/>
            <family val="2"/>
          </rPr>
          <t xml:space="preserve">: Pour un diacide la valeur de </t>
        </r>
        <r>
          <rPr>
            <b/>
            <sz val="10"/>
            <color indexed="10"/>
            <rFont val="Tahoma"/>
            <family val="2"/>
          </rPr>
          <t>pK</t>
        </r>
        <r>
          <rPr>
            <b/>
            <vertAlign val="subscript"/>
            <sz val="10"/>
            <color indexed="10"/>
            <rFont val="Tahoma"/>
            <family val="2"/>
          </rPr>
          <t>2</t>
        </r>
        <r>
          <rPr>
            <b/>
            <sz val="10"/>
            <color indexed="10"/>
            <rFont val="Tahoma"/>
            <family val="2"/>
          </rPr>
          <t xml:space="preserve"> </t>
        </r>
        <r>
          <rPr>
            <b/>
            <sz val="10"/>
            <color indexed="12"/>
            <rFont val="Tahoma"/>
            <family val="2"/>
          </rPr>
          <t xml:space="preserve">doit impérativement être plus élevée que celle de </t>
        </r>
        <r>
          <rPr>
            <b/>
            <sz val="10"/>
            <color indexed="10"/>
            <rFont val="Tahoma"/>
            <family val="2"/>
          </rPr>
          <t>pK</t>
        </r>
        <r>
          <rPr>
            <b/>
            <vertAlign val="subscript"/>
            <sz val="10"/>
            <color indexed="10"/>
            <rFont val="Tahoma"/>
            <family val="2"/>
          </rPr>
          <t>1</t>
        </r>
        <r>
          <rPr>
            <sz val="8"/>
            <rFont val="Tahoma"/>
            <family val="0"/>
          </rPr>
          <t xml:space="preserve">
</t>
        </r>
      </text>
    </comment>
    <comment ref="B13" authorId="0">
      <text>
        <r>
          <rPr>
            <b/>
            <sz val="10"/>
            <color indexed="12"/>
            <rFont val="Tahoma"/>
            <family val="2"/>
          </rPr>
          <t xml:space="preserve">Attention :  Pour un triacide, la valeur de </t>
        </r>
        <r>
          <rPr>
            <b/>
            <sz val="10"/>
            <color indexed="10"/>
            <rFont val="Tahoma"/>
            <family val="2"/>
          </rPr>
          <t>pK</t>
        </r>
        <r>
          <rPr>
            <b/>
            <vertAlign val="subscript"/>
            <sz val="10"/>
            <color indexed="10"/>
            <rFont val="Tahoma"/>
            <family val="2"/>
          </rPr>
          <t>3</t>
        </r>
        <r>
          <rPr>
            <b/>
            <sz val="10"/>
            <color indexed="10"/>
            <rFont val="Tahoma"/>
            <family val="2"/>
          </rPr>
          <t xml:space="preserve"> </t>
        </r>
        <r>
          <rPr>
            <b/>
            <sz val="10"/>
            <color indexed="12"/>
            <rFont val="Tahoma"/>
            <family val="2"/>
          </rPr>
          <t xml:space="preserve">doit impérativement être plus élevée que celle de </t>
        </r>
        <r>
          <rPr>
            <b/>
            <sz val="10"/>
            <color indexed="10"/>
            <rFont val="Tahoma"/>
            <family val="2"/>
          </rPr>
          <t>pK</t>
        </r>
        <r>
          <rPr>
            <b/>
            <vertAlign val="subscript"/>
            <sz val="10"/>
            <color indexed="10"/>
            <rFont val="Tahoma"/>
            <family val="2"/>
          </rPr>
          <t>2</t>
        </r>
        <r>
          <rPr>
            <sz val="8"/>
            <rFont val="Tahoma"/>
            <family val="0"/>
          </rPr>
          <t xml:space="preserve">
</t>
        </r>
      </text>
    </comment>
    <comment ref="B20" authorId="0">
      <text>
        <r>
          <rPr>
            <b/>
            <sz val="10"/>
            <color indexed="12"/>
            <rFont val="Tahoma"/>
            <family val="2"/>
          </rPr>
          <t>La valeur calculée ici est celle donnée par la formule classique d'aproximation.</t>
        </r>
      </text>
    </comment>
    <comment ref="B19" authorId="0">
      <text>
        <r>
          <rPr>
            <b/>
            <sz val="10"/>
            <color indexed="12"/>
            <rFont val="Tahoma"/>
            <family val="2"/>
          </rPr>
          <t>La valeur calculée ici est celle donnée par la formule classique d'aproximation.</t>
        </r>
        <r>
          <rPr>
            <sz val="8"/>
            <rFont val="Tahoma"/>
            <family val="0"/>
          </rPr>
          <t xml:space="preserve">
</t>
        </r>
      </text>
    </comment>
    <comment ref="B8" authorId="0">
      <text>
        <r>
          <rPr>
            <b/>
            <sz val="8"/>
            <rFont val="Tahoma"/>
            <family val="0"/>
          </rPr>
          <t>BRIERE:</t>
        </r>
        <r>
          <rPr>
            <sz val="8"/>
            <rFont val="Tahoma"/>
            <family val="0"/>
          </rPr>
          <t xml:space="preserve">
</t>
        </r>
        <r>
          <rPr>
            <sz val="8"/>
            <color indexed="12"/>
            <rFont val="Tahoma"/>
            <family val="2"/>
          </rPr>
          <t>I</t>
        </r>
        <r>
          <rPr>
            <b/>
            <sz val="10"/>
            <color indexed="12"/>
            <rFont val="Tahoma"/>
            <family val="2"/>
          </rPr>
          <t>ntroduire ici la valeur de Ca en mol.L</t>
        </r>
        <r>
          <rPr>
            <b/>
            <vertAlign val="superscript"/>
            <sz val="10"/>
            <color indexed="12"/>
            <rFont val="Tahoma"/>
            <family val="2"/>
          </rPr>
          <t>-1</t>
        </r>
      </text>
    </comment>
    <comment ref="B9" authorId="0">
      <text>
        <r>
          <rPr>
            <b/>
            <sz val="8"/>
            <rFont val="Tahoma"/>
            <family val="0"/>
          </rPr>
          <t>BRIERE:</t>
        </r>
        <r>
          <rPr>
            <sz val="8"/>
            <rFont val="Tahoma"/>
            <family val="0"/>
          </rPr>
          <t xml:space="preserve">
</t>
        </r>
        <r>
          <rPr>
            <b/>
            <sz val="10"/>
            <color indexed="12"/>
            <rFont val="Tahoma"/>
            <family val="2"/>
          </rPr>
          <t>Introduire ici la valeur de Va en mL</t>
        </r>
      </text>
    </comment>
    <comment ref="B10" authorId="0">
      <text>
        <r>
          <rPr>
            <b/>
            <sz val="8"/>
            <rFont val="Tahoma"/>
            <family val="0"/>
          </rPr>
          <t>BRIERE:</t>
        </r>
        <r>
          <rPr>
            <sz val="8"/>
            <rFont val="Tahoma"/>
            <family val="0"/>
          </rPr>
          <t xml:space="preserve">
</t>
        </r>
        <r>
          <rPr>
            <b/>
            <sz val="10"/>
            <color indexed="12"/>
            <rFont val="Tahoma"/>
            <family val="2"/>
          </rPr>
          <t>Introduire ici la valeur de Cb en mol.L</t>
        </r>
        <r>
          <rPr>
            <b/>
            <vertAlign val="superscript"/>
            <sz val="10"/>
            <color indexed="12"/>
            <rFont val="Tahoma"/>
            <family val="2"/>
          </rPr>
          <t>-1</t>
        </r>
      </text>
    </comment>
    <comment ref="C24" authorId="0">
      <text>
        <r>
          <rPr>
            <b/>
            <sz val="8"/>
            <rFont val="Tahoma"/>
            <family val="0"/>
          </rPr>
          <t>BRIERE:</t>
        </r>
        <r>
          <rPr>
            <sz val="8"/>
            <rFont val="Tahoma"/>
            <family val="0"/>
          </rPr>
          <t xml:space="preserve">
</t>
        </r>
        <r>
          <rPr>
            <b/>
            <sz val="12"/>
            <color indexed="12"/>
            <rFont val="Tahoma"/>
            <family val="2"/>
          </rPr>
          <t>Introduire ici la valeur du pH.</t>
        </r>
      </text>
    </comment>
    <comment ref="B15" authorId="0">
      <text>
        <r>
          <rPr>
            <b/>
            <sz val="8"/>
            <rFont val="Tahoma"/>
            <family val="0"/>
          </rPr>
          <t>BRIERE:</t>
        </r>
        <r>
          <rPr>
            <sz val="8"/>
            <rFont val="Tahoma"/>
            <family val="0"/>
          </rPr>
          <t xml:space="preserve">
</t>
        </r>
        <r>
          <rPr>
            <b/>
            <sz val="10"/>
            <color indexed="12"/>
            <rFont val="Tahoma"/>
            <family val="2"/>
          </rPr>
          <t>Valeur de Ka</t>
        </r>
        <r>
          <rPr>
            <b/>
            <vertAlign val="subscript"/>
            <sz val="10"/>
            <color indexed="12"/>
            <rFont val="Tahoma"/>
            <family val="2"/>
          </rPr>
          <t>1</t>
        </r>
      </text>
    </comment>
    <comment ref="B16" authorId="0">
      <text>
        <r>
          <rPr>
            <b/>
            <sz val="8"/>
            <rFont val="Tahoma"/>
            <family val="0"/>
          </rPr>
          <t>BRIERE:</t>
        </r>
        <r>
          <rPr>
            <sz val="8"/>
            <rFont val="Tahoma"/>
            <family val="0"/>
          </rPr>
          <t xml:space="preserve">
</t>
        </r>
        <r>
          <rPr>
            <b/>
            <sz val="10"/>
            <color indexed="12"/>
            <rFont val="Tahoma"/>
            <family val="2"/>
          </rPr>
          <t>Valeur de Ka</t>
        </r>
        <r>
          <rPr>
            <b/>
            <vertAlign val="subscript"/>
            <sz val="10"/>
            <color indexed="12"/>
            <rFont val="Tahoma"/>
            <family val="2"/>
          </rPr>
          <t>2</t>
        </r>
      </text>
    </comment>
    <comment ref="B17" authorId="0">
      <text>
        <r>
          <rPr>
            <b/>
            <sz val="8"/>
            <rFont val="Tahoma"/>
            <family val="0"/>
          </rPr>
          <t>BRIERE:</t>
        </r>
        <r>
          <rPr>
            <sz val="8"/>
            <rFont val="Tahoma"/>
            <family val="0"/>
          </rPr>
          <t xml:space="preserve">
</t>
        </r>
        <r>
          <rPr>
            <b/>
            <sz val="10"/>
            <color indexed="12"/>
            <rFont val="Tahoma"/>
            <family val="2"/>
          </rPr>
          <t>Valeur de Ka</t>
        </r>
        <r>
          <rPr>
            <b/>
            <vertAlign val="subscript"/>
            <sz val="10"/>
            <color indexed="12"/>
            <rFont val="Tahoma"/>
            <family val="2"/>
          </rPr>
          <t>3</t>
        </r>
      </text>
    </comment>
    <comment ref="B18" authorId="0">
      <text>
        <r>
          <rPr>
            <b/>
            <sz val="8"/>
            <rFont val="Tahoma"/>
            <family val="0"/>
          </rPr>
          <t>BRIERE:</t>
        </r>
        <r>
          <rPr>
            <sz val="8"/>
            <rFont val="Tahoma"/>
            <family val="0"/>
          </rPr>
          <t xml:space="preserve">
</t>
        </r>
        <r>
          <rPr>
            <b/>
            <sz val="10"/>
            <color indexed="12"/>
            <rFont val="Tahoma"/>
            <family val="2"/>
          </rPr>
          <t>O = Cb/Ca (intermédiaire de calcul)</t>
        </r>
      </text>
    </comment>
    <comment ref="B21" authorId="0">
      <text>
        <r>
          <rPr>
            <b/>
            <sz val="8"/>
            <rFont val="Tahoma"/>
            <family val="0"/>
          </rPr>
          <t>BRIERE:</t>
        </r>
        <r>
          <rPr>
            <sz val="8"/>
            <rFont val="Tahoma"/>
            <family val="0"/>
          </rPr>
          <t xml:space="preserve">
</t>
        </r>
        <r>
          <rPr>
            <b/>
            <sz val="10"/>
            <color indexed="12"/>
            <rFont val="Tahoma"/>
            <family val="2"/>
          </rPr>
          <t xml:space="preserve">Pas de variation du pH
Calculé a partir du pH initial, du pH final et du nombre de points utilisés pour le tracé des courbes. </t>
        </r>
        <r>
          <rPr>
            <b/>
            <sz val="10"/>
            <color indexed="17"/>
            <rFont val="Tahoma"/>
            <family val="2"/>
          </rPr>
          <t xml:space="preserve">Pas = 0,98*(pHf-pHi)/20
</t>
        </r>
      </text>
    </comment>
    <comment ref="D23" authorId="0">
      <text>
        <r>
          <rPr>
            <b/>
            <sz val="8"/>
            <rFont val="Tahoma"/>
            <family val="0"/>
          </rPr>
          <t>BRIERE:</t>
        </r>
        <r>
          <rPr>
            <sz val="8"/>
            <rFont val="Tahoma"/>
            <family val="0"/>
          </rPr>
          <t xml:space="preserve">
</t>
        </r>
        <r>
          <rPr>
            <b/>
            <sz val="12"/>
            <color indexed="12"/>
            <rFont val="Tahoma"/>
            <family val="2"/>
          </rPr>
          <t>[H</t>
        </r>
        <r>
          <rPr>
            <b/>
            <vertAlign val="subscript"/>
            <sz val="12"/>
            <color indexed="12"/>
            <rFont val="Tahoma"/>
            <family val="2"/>
          </rPr>
          <t>3</t>
        </r>
        <r>
          <rPr>
            <b/>
            <sz val="12"/>
            <color indexed="12"/>
            <rFont val="Tahoma"/>
            <family val="2"/>
          </rPr>
          <t>O</t>
        </r>
        <r>
          <rPr>
            <b/>
            <vertAlign val="superscript"/>
            <sz val="12"/>
            <color indexed="12"/>
            <rFont val="Tahoma"/>
            <family val="2"/>
          </rPr>
          <t>+</t>
        </r>
        <r>
          <rPr>
            <b/>
            <sz val="12"/>
            <color indexed="12"/>
            <rFont val="Tahoma"/>
            <family val="2"/>
          </rPr>
          <t>]</t>
        </r>
      </text>
    </comment>
    <comment ref="E23" authorId="0">
      <text>
        <r>
          <rPr>
            <b/>
            <sz val="8"/>
            <rFont val="Tahoma"/>
            <family val="0"/>
          </rPr>
          <t>BRIERE:</t>
        </r>
        <r>
          <rPr>
            <sz val="8"/>
            <rFont val="Tahoma"/>
            <family val="0"/>
          </rPr>
          <t xml:space="preserve">
</t>
        </r>
        <r>
          <rPr>
            <b/>
            <sz val="12"/>
            <color indexed="12"/>
            <rFont val="Tahoma"/>
            <family val="2"/>
          </rPr>
          <t>[OH</t>
        </r>
        <r>
          <rPr>
            <b/>
            <vertAlign val="superscript"/>
            <sz val="12"/>
            <color indexed="12"/>
            <rFont val="Tahoma"/>
            <family val="2"/>
          </rPr>
          <t>-</t>
        </r>
        <r>
          <rPr>
            <b/>
            <sz val="12"/>
            <color indexed="12"/>
            <rFont val="Tahoma"/>
            <family val="2"/>
          </rPr>
          <t>]</t>
        </r>
      </text>
    </comment>
    <comment ref="F23" authorId="0">
      <text>
        <r>
          <rPr>
            <b/>
            <sz val="8"/>
            <rFont val="Tahoma"/>
            <family val="0"/>
          </rPr>
          <t>BRIERE:</t>
        </r>
        <r>
          <rPr>
            <sz val="8"/>
            <rFont val="Tahoma"/>
            <family val="0"/>
          </rPr>
          <t xml:space="preserve">
</t>
        </r>
        <r>
          <rPr>
            <b/>
            <sz val="12"/>
            <color indexed="12"/>
            <rFont val="Tahoma"/>
            <family val="2"/>
          </rPr>
          <t>D = H - W</t>
        </r>
      </text>
    </comment>
    <comment ref="I24" authorId="0">
      <text>
        <r>
          <rPr>
            <b/>
            <sz val="8"/>
            <rFont val="Tahoma"/>
            <family val="0"/>
          </rPr>
          <t>BRIERE:</t>
        </r>
        <r>
          <rPr>
            <sz val="8"/>
            <rFont val="Tahoma"/>
            <family val="0"/>
          </rPr>
          <t xml:space="preserve">
</t>
        </r>
        <r>
          <rPr>
            <b/>
            <sz val="10"/>
            <color indexed="12"/>
            <rFont val="Tahoma"/>
            <family val="2"/>
          </rPr>
          <t>R = Rapport de titration</t>
        </r>
        <r>
          <rPr>
            <b/>
            <sz val="10"/>
            <rFont val="Tahoma"/>
            <family val="2"/>
          </rPr>
          <t xml:space="preserve">
</t>
        </r>
        <r>
          <rPr>
            <b/>
            <sz val="10"/>
            <color indexed="17"/>
            <rFont val="Tahoma"/>
            <family val="2"/>
          </rPr>
          <t>R = CbVb/CaVa</t>
        </r>
        <r>
          <rPr>
            <b/>
            <sz val="10"/>
            <rFont val="Tahoma"/>
            <family val="2"/>
          </rPr>
          <t xml:space="preserve">
R=1 au premier P.E
R=2 au  P.E.2
R=3 au P.E.3</t>
        </r>
        <r>
          <rPr>
            <sz val="8"/>
            <rFont val="Tahoma"/>
            <family val="0"/>
          </rPr>
          <t xml:space="preserve">
</t>
        </r>
      </text>
    </comment>
    <comment ref="J24" authorId="0">
      <text>
        <r>
          <rPr>
            <b/>
            <sz val="8"/>
            <rFont val="Tahoma"/>
            <family val="0"/>
          </rPr>
          <t>BRIERE:</t>
        </r>
        <r>
          <rPr>
            <sz val="8"/>
            <rFont val="Tahoma"/>
            <family val="0"/>
          </rPr>
          <t xml:space="preserve">
</t>
        </r>
        <r>
          <rPr>
            <b/>
            <sz val="10"/>
            <color indexed="12"/>
            <rFont val="Tahoma"/>
            <family val="2"/>
          </rPr>
          <t>Volume de base versé en ml</t>
        </r>
      </text>
    </comment>
    <comment ref="B11" authorId="0">
      <text>
        <r>
          <rPr>
            <b/>
            <sz val="8"/>
            <color indexed="12"/>
            <rFont val="Tahoma"/>
            <family val="2"/>
          </rPr>
          <t>BRIERE:
Introduire  ici la valeur de pK</t>
        </r>
        <r>
          <rPr>
            <b/>
            <vertAlign val="subscript"/>
            <sz val="8"/>
            <color indexed="12"/>
            <rFont val="Tahoma"/>
            <family val="2"/>
          </rPr>
          <t>1</t>
        </r>
      </text>
    </comment>
  </commentList>
</comments>
</file>

<file path=xl/sharedStrings.xml><?xml version="1.0" encoding="utf-8"?>
<sst xmlns="http://schemas.openxmlformats.org/spreadsheetml/2006/main" count="43" uniqueCount="31">
  <si>
    <t>Titrage d'un acide par une base forte</t>
  </si>
  <si>
    <t xml:space="preserve">Ca </t>
  </si>
  <si>
    <t>Va</t>
  </si>
  <si>
    <t xml:space="preserve">Cb </t>
  </si>
  <si>
    <t>GRAPHIQUES DE CONTROLE</t>
  </si>
  <si>
    <t>pK1</t>
  </si>
  <si>
    <t>pK2</t>
  </si>
  <si>
    <t xml:space="preserve">pK3 </t>
  </si>
  <si>
    <t>K1</t>
  </si>
  <si>
    <t>K2</t>
  </si>
  <si>
    <t>K3</t>
  </si>
  <si>
    <t>O</t>
  </si>
  <si>
    <t>pHf</t>
  </si>
  <si>
    <t>pHi</t>
  </si>
  <si>
    <t>PAS</t>
  </si>
  <si>
    <t>Tableau de contrôle</t>
  </si>
  <si>
    <t>pH</t>
  </si>
  <si>
    <t>H</t>
  </si>
  <si>
    <t>W</t>
  </si>
  <si>
    <t>D</t>
  </si>
  <si>
    <t>L</t>
  </si>
  <si>
    <t>M</t>
  </si>
  <si>
    <t>R</t>
  </si>
  <si>
    <t>Vb</t>
  </si>
  <si>
    <r>
      <t xml:space="preserve">Entrez les valeurs de </t>
    </r>
    <r>
      <rPr>
        <b/>
        <i/>
        <sz val="12"/>
        <color indexed="10"/>
        <rFont val="Arial"/>
        <family val="2"/>
      </rPr>
      <t>Ca</t>
    </r>
    <r>
      <rPr>
        <b/>
        <i/>
        <sz val="12"/>
        <color indexed="12"/>
        <rFont val="Arial"/>
        <family val="2"/>
      </rPr>
      <t xml:space="preserve">, </t>
    </r>
    <r>
      <rPr>
        <b/>
        <i/>
        <sz val="12"/>
        <color indexed="10"/>
        <rFont val="Arial"/>
        <family val="2"/>
      </rPr>
      <t>Va</t>
    </r>
    <r>
      <rPr>
        <b/>
        <i/>
        <sz val="12"/>
        <color indexed="12"/>
        <rFont val="Arial"/>
        <family val="2"/>
      </rPr>
      <t xml:space="preserve">, </t>
    </r>
    <r>
      <rPr>
        <b/>
        <i/>
        <sz val="12"/>
        <color indexed="10"/>
        <rFont val="Arial"/>
        <family val="2"/>
      </rPr>
      <t>Cb</t>
    </r>
    <r>
      <rPr>
        <b/>
        <i/>
        <sz val="12"/>
        <color indexed="12"/>
        <rFont val="Arial"/>
        <family val="2"/>
      </rPr>
      <t xml:space="preserve">. </t>
    </r>
  </si>
  <si>
    <t>?</t>
  </si>
  <si>
    <r>
      <t xml:space="preserve">Pour un acide </t>
    </r>
    <r>
      <rPr>
        <b/>
        <i/>
        <sz val="12"/>
        <color indexed="10"/>
        <rFont val="Arial"/>
        <family val="2"/>
      </rPr>
      <t>FORT</t>
    </r>
    <r>
      <rPr>
        <b/>
        <i/>
        <sz val="12"/>
        <rFont val="Arial"/>
        <family val="2"/>
      </rPr>
      <t xml:space="preserve"> : Aucune valeurs de pK à introduire laissez tel quel 0,0,0</t>
    </r>
  </si>
  <si>
    <r>
      <t xml:space="preserve">Pour un </t>
    </r>
    <r>
      <rPr>
        <b/>
        <i/>
        <sz val="12"/>
        <color indexed="10"/>
        <rFont val="Arial"/>
        <family val="2"/>
      </rPr>
      <t>monoacide Faible</t>
    </r>
    <r>
      <rPr>
        <b/>
        <i/>
        <sz val="12"/>
        <rFont val="Arial"/>
        <family val="2"/>
      </rPr>
      <t xml:space="preserve"> introduire seulement la valeur de </t>
    </r>
    <r>
      <rPr>
        <b/>
        <sz val="12"/>
        <color indexed="10"/>
        <rFont val="Arial"/>
        <family val="2"/>
      </rPr>
      <t>pK</t>
    </r>
    <r>
      <rPr>
        <b/>
        <vertAlign val="subscript"/>
        <sz val="12"/>
        <color indexed="10"/>
        <rFont val="Arial"/>
        <family val="2"/>
      </rPr>
      <t>1</t>
    </r>
  </si>
  <si>
    <r>
      <t xml:space="preserve">Pour un </t>
    </r>
    <r>
      <rPr>
        <b/>
        <i/>
        <sz val="12"/>
        <color indexed="10"/>
        <rFont val="Arial"/>
        <family val="2"/>
      </rPr>
      <t>diacide Faible</t>
    </r>
    <r>
      <rPr>
        <b/>
        <i/>
        <sz val="12"/>
        <rFont val="Arial"/>
        <family val="2"/>
      </rPr>
      <t xml:space="preserve"> </t>
    </r>
    <r>
      <rPr>
        <b/>
        <i/>
        <sz val="12"/>
        <color indexed="12"/>
        <rFont val="Arial"/>
        <family val="2"/>
      </rPr>
      <t>introduire les valeurs de pK</t>
    </r>
    <r>
      <rPr>
        <b/>
        <i/>
        <vertAlign val="subscript"/>
        <sz val="12"/>
        <color indexed="12"/>
        <rFont val="Arial"/>
        <family val="2"/>
      </rPr>
      <t>1</t>
    </r>
    <r>
      <rPr>
        <b/>
        <i/>
        <sz val="12"/>
        <color indexed="12"/>
        <rFont val="Arial"/>
        <family val="2"/>
      </rPr>
      <t xml:space="preserve"> et pK</t>
    </r>
    <r>
      <rPr>
        <b/>
        <i/>
        <vertAlign val="subscript"/>
        <sz val="12"/>
        <color indexed="12"/>
        <rFont val="Arial"/>
        <family val="2"/>
      </rPr>
      <t>2</t>
    </r>
    <r>
      <rPr>
        <b/>
        <i/>
        <vertAlign val="subscript"/>
        <sz val="12"/>
        <color indexed="10"/>
        <rFont val="Arial"/>
        <family val="2"/>
      </rPr>
      <t xml:space="preserve"> </t>
    </r>
    <r>
      <rPr>
        <b/>
        <i/>
        <sz val="12"/>
        <color indexed="10"/>
        <rFont val="Arial"/>
        <family val="2"/>
      </rPr>
      <t>(Avec pK</t>
    </r>
    <r>
      <rPr>
        <b/>
        <i/>
        <vertAlign val="subscript"/>
        <sz val="12"/>
        <color indexed="10"/>
        <rFont val="Arial"/>
        <family val="2"/>
      </rPr>
      <t>2</t>
    </r>
    <r>
      <rPr>
        <b/>
        <i/>
        <sz val="12"/>
        <color indexed="10"/>
        <rFont val="Arial"/>
        <family val="2"/>
      </rPr>
      <t xml:space="preserve"> &gt; pK</t>
    </r>
    <r>
      <rPr>
        <b/>
        <i/>
        <vertAlign val="subscript"/>
        <sz val="12"/>
        <color indexed="10"/>
        <rFont val="Arial"/>
        <family val="2"/>
      </rPr>
      <t>1</t>
    </r>
    <r>
      <rPr>
        <b/>
        <i/>
        <sz val="12"/>
        <color indexed="10"/>
        <rFont val="Arial"/>
        <family val="2"/>
      </rPr>
      <t>)</t>
    </r>
  </si>
  <si>
    <r>
      <t>Pour un</t>
    </r>
    <r>
      <rPr>
        <b/>
        <i/>
        <sz val="12"/>
        <color indexed="10"/>
        <rFont val="Arial"/>
        <family val="2"/>
      </rPr>
      <t xml:space="preserve"> triacide Faible</t>
    </r>
    <r>
      <rPr>
        <b/>
        <i/>
        <sz val="12"/>
        <rFont val="Arial"/>
        <family val="2"/>
      </rPr>
      <t xml:space="preserve"> </t>
    </r>
    <r>
      <rPr>
        <b/>
        <i/>
        <sz val="12"/>
        <color indexed="12"/>
        <rFont val="Arial"/>
        <family val="2"/>
      </rPr>
      <t>introduire les valeurs de pK</t>
    </r>
    <r>
      <rPr>
        <b/>
        <i/>
        <vertAlign val="subscript"/>
        <sz val="12"/>
        <color indexed="12"/>
        <rFont val="Arial"/>
        <family val="2"/>
      </rPr>
      <t>1</t>
    </r>
    <r>
      <rPr>
        <b/>
        <i/>
        <sz val="12"/>
        <color indexed="12"/>
        <rFont val="Arial"/>
        <family val="2"/>
      </rPr>
      <t>,pK</t>
    </r>
    <r>
      <rPr>
        <b/>
        <i/>
        <vertAlign val="subscript"/>
        <sz val="12"/>
        <color indexed="12"/>
        <rFont val="Arial"/>
        <family val="2"/>
      </rPr>
      <t>2</t>
    </r>
    <r>
      <rPr>
        <b/>
        <i/>
        <sz val="12"/>
        <color indexed="12"/>
        <rFont val="Arial"/>
        <family val="2"/>
      </rPr>
      <t xml:space="preserve"> et pK</t>
    </r>
    <r>
      <rPr>
        <b/>
        <i/>
        <vertAlign val="subscript"/>
        <sz val="12"/>
        <color indexed="12"/>
        <rFont val="Arial"/>
        <family val="2"/>
      </rPr>
      <t>3</t>
    </r>
    <r>
      <rPr>
        <b/>
        <i/>
        <sz val="12"/>
        <rFont val="Arial"/>
        <family val="2"/>
      </rPr>
      <t xml:space="preserve"> </t>
    </r>
    <r>
      <rPr>
        <b/>
        <i/>
        <sz val="12"/>
        <color indexed="10"/>
        <rFont val="Arial"/>
        <family val="2"/>
      </rPr>
      <t>(Avec pK</t>
    </r>
    <r>
      <rPr>
        <b/>
        <i/>
        <vertAlign val="subscript"/>
        <sz val="12"/>
        <color indexed="10"/>
        <rFont val="Arial"/>
        <family val="2"/>
      </rPr>
      <t>3</t>
    </r>
    <r>
      <rPr>
        <b/>
        <i/>
        <sz val="12"/>
        <color indexed="10"/>
        <rFont val="Arial"/>
        <family val="2"/>
      </rPr>
      <t xml:space="preserve"> &gt; pK</t>
    </r>
    <r>
      <rPr>
        <b/>
        <i/>
        <vertAlign val="subscript"/>
        <sz val="12"/>
        <color indexed="10"/>
        <rFont val="Arial"/>
        <family val="2"/>
      </rPr>
      <t>2</t>
    </r>
    <r>
      <rPr>
        <b/>
        <i/>
        <sz val="12"/>
        <color indexed="10"/>
        <rFont val="Arial"/>
        <family val="2"/>
      </rPr>
      <t xml:space="preserve"> &gt; pK</t>
    </r>
    <r>
      <rPr>
        <b/>
        <i/>
        <vertAlign val="subscript"/>
        <sz val="12"/>
        <color indexed="10"/>
        <rFont val="Arial"/>
        <family val="2"/>
      </rPr>
      <t>1</t>
    </r>
    <r>
      <rPr>
        <b/>
        <i/>
        <sz val="12"/>
        <color indexed="10"/>
        <rFont val="Arial"/>
        <family val="2"/>
      </rPr>
      <t>)</t>
    </r>
  </si>
  <si>
    <r>
      <t>T</t>
    </r>
    <r>
      <rPr>
        <b/>
        <u val="single"/>
        <sz val="12"/>
        <color indexed="56"/>
        <rFont val="Arial"/>
        <family val="2"/>
      </rPr>
      <t>ableau des calculs pour la simulation</t>
    </r>
  </si>
</sst>
</file>

<file path=xl/styles.xml><?xml version="1.0" encoding="utf-8"?>
<styleSheet xmlns="http://schemas.openxmlformats.org/spreadsheetml/2006/main">
  <numFmts count="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s>
  <fonts count="70">
    <font>
      <sz val="10"/>
      <name val="Arial"/>
      <family val="0"/>
    </font>
    <font>
      <b/>
      <sz val="10"/>
      <name val="Arial"/>
      <family val="0"/>
    </font>
    <font>
      <i/>
      <sz val="10"/>
      <name val="Arial"/>
      <family val="0"/>
    </font>
    <font>
      <b/>
      <i/>
      <sz val="10"/>
      <name val="Arial"/>
      <family val="0"/>
    </font>
    <font>
      <sz val="8"/>
      <name val="Arial"/>
      <family val="0"/>
    </font>
    <font>
      <sz val="12"/>
      <name val="Arial"/>
      <family val="2"/>
    </font>
    <font>
      <b/>
      <i/>
      <sz val="8"/>
      <name val="Arial"/>
      <family val="2"/>
    </font>
    <font>
      <b/>
      <u val="single"/>
      <sz val="10"/>
      <name val="Arial"/>
      <family val="2"/>
    </font>
    <font>
      <b/>
      <sz val="10"/>
      <color indexed="14"/>
      <name val="Arial"/>
      <family val="2"/>
    </font>
    <font>
      <b/>
      <sz val="14"/>
      <color indexed="10"/>
      <name val="Arial"/>
      <family val="2"/>
    </font>
    <font>
      <b/>
      <sz val="16.75"/>
      <color indexed="10"/>
      <name val="Arial"/>
      <family val="2"/>
    </font>
    <font>
      <b/>
      <sz val="10"/>
      <color indexed="10"/>
      <name val="Arial"/>
      <family val="2"/>
    </font>
    <font>
      <sz val="8"/>
      <name val="Tahoma"/>
      <family val="0"/>
    </font>
    <font>
      <b/>
      <sz val="8"/>
      <name val="Tahoma"/>
      <family val="0"/>
    </font>
    <font>
      <b/>
      <i/>
      <sz val="12"/>
      <name val="Arial"/>
      <family val="2"/>
    </font>
    <font>
      <b/>
      <i/>
      <sz val="12"/>
      <color indexed="10"/>
      <name val="Arial"/>
      <family val="2"/>
    </font>
    <font>
      <b/>
      <i/>
      <sz val="12"/>
      <color indexed="12"/>
      <name val="Arial"/>
      <family val="2"/>
    </font>
    <font>
      <b/>
      <u val="single"/>
      <sz val="16"/>
      <color indexed="17"/>
      <name val="Arial"/>
      <family val="2"/>
    </font>
    <font>
      <sz val="16"/>
      <color indexed="17"/>
      <name val="Arial"/>
      <family val="2"/>
    </font>
    <font>
      <sz val="10"/>
      <color indexed="17"/>
      <name val="Arial"/>
      <family val="2"/>
    </font>
    <font>
      <b/>
      <sz val="11"/>
      <name val="Arial"/>
      <family val="2"/>
    </font>
    <font>
      <b/>
      <sz val="11"/>
      <color indexed="10"/>
      <name val="Arial"/>
      <family val="2"/>
    </font>
    <font>
      <b/>
      <sz val="10"/>
      <name val="Tahoma"/>
      <family val="2"/>
    </font>
    <font>
      <sz val="8"/>
      <color indexed="12"/>
      <name val="Tahoma"/>
      <family val="2"/>
    </font>
    <font>
      <b/>
      <sz val="10"/>
      <color indexed="12"/>
      <name val="Tahoma"/>
      <family val="2"/>
    </font>
    <font>
      <b/>
      <vertAlign val="superscript"/>
      <sz val="10"/>
      <color indexed="12"/>
      <name val="Tahoma"/>
      <family val="2"/>
    </font>
    <font>
      <b/>
      <sz val="12"/>
      <color indexed="10"/>
      <name val="Arial"/>
      <family val="2"/>
    </font>
    <font>
      <b/>
      <sz val="10"/>
      <color indexed="10"/>
      <name val="Tahoma"/>
      <family val="2"/>
    </font>
    <font>
      <b/>
      <vertAlign val="subscript"/>
      <sz val="10"/>
      <color indexed="12"/>
      <name val="Tahoma"/>
      <family val="2"/>
    </font>
    <font>
      <b/>
      <sz val="10"/>
      <color indexed="17"/>
      <name val="Tahoma"/>
      <family val="2"/>
    </font>
    <font>
      <b/>
      <sz val="12"/>
      <color indexed="12"/>
      <name val="Tahoma"/>
      <family val="2"/>
    </font>
    <font>
      <b/>
      <vertAlign val="subscript"/>
      <sz val="12"/>
      <color indexed="12"/>
      <name val="Tahoma"/>
      <family val="2"/>
    </font>
    <font>
      <b/>
      <vertAlign val="superscript"/>
      <sz val="12"/>
      <color indexed="12"/>
      <name val="Tahoma"/>
      <family val="2"/>
    </font>
    <font>
      <b/>
      <vertAlign val="subscript"/>
      <sz val="12"/>
      <color indexed="10"/>
      <name val="Arial"/>
      <family val="2"/>
    </font>
    <font>
      <b/>
      <sz val="10"/>
      <color indexed="8"/>
      <name val="Times New Roman"/>
      <family val="1"/>
    </font>
    <font>
      <b/>
      <sz val="10"/>
      <color indexed="56"/>
      <name val="Arial"/>
      <family val="2"/>
    </font>
    <font>
      <b/>
      <sz val="12"/>
      <color indexed="56"/>
      <name val="Arial"/>
      <family val="2"/>
    </font>
    <font>
      <b/>
      <sz val="12"/>
      <color indexed="56"/>
      <name val="Times New Roman"/>
      <family val="1"/>
    </font>
    <font>
      <sz val="12"/>
      <color indexed="56"/>
      <name val="Times New Roman"/>
      <family val="1"/>
    </font>
    <font>
      <b/>
      <u val="single"/>
      <sz val="12"/>
      <color indexed="10"/>
      <name val="Arial"/>
      <family val="2"/>
    </font>
    <font>
      <sz val="14"/>
      <color indexed="12"/>
      <name val="Arial"/>
      <family val="2"/>
    </font>
    <font>
      <b/>
      <sz val="14"/>
      <color indexed="17"/>
      <name val="Arial"/>
      <family val="2"/>
    </font>
    <font>
      <b/>
      <vertAlign val="subscript"/>
      <sz val="10"/>
      <name val="Arial"/>
      <family val="2"/>
    </font>
    <font>
      <b/>
      <vertAlign val="superscript"/>
      <sz val="10"/>
      <name val="Arial"/>
      <family val="2"/>
    </font>
    <font>
      <b/>
      <sz val="10"/>
      <color indexed="17"/>
      <name val="Arial"/>
      <family val="2"/>
    </font>
    <font>
      <b/>
      <vertAlign val="subscript"/>
      <sz val="10"/>
      <color indexed="17"/>
      <name val="Arial"/>
      <family val="2"/>
    </font>
    <font>
      <b/>
      <vertAlign val="superscript"/>
      <sz val="10"/>
      <color indexed="17"/>
      <name val="Arial"/>
      <family val="2"/>
    </font>
    <font>
      <b/>
      <sz val="12"/>
      <name val="Arial"/>
      <family val="2"/>
    </font>
    <font>
      <b/>
      <u val="single"/>
      <sz val="12"/>
      <color indexed="12"/>
      <name val="Arial"/>
      <family val="2"/>
    </font>
    <font>
      <b/>
      <sz val="12"/>
      <color indexed="17"/>
      <name val="Arial"/>
      <family val="2"/>
    </font>
    <font>
      <b/>
      <vertAlign val="subscript"/>
      <sz val="12"/>
      <name val="Arial"/>
      <family val="2"/>
    </font>
    <font>
      <b/>
      <vertAlign val="subscript"/>
      <sz val="12"/>
      <color indexed="17"/>
      <name val="Arial"/>
      <family val="2"/>
    </font>
    <font>
      <vertAlign val="superscript"/>
      <sz val="10"/>
      <name val="Arial"/>
      <family val="2"/>
    </font>
    <font>
      <b/>
      <u val="single"/>
      <sz val="12"/>
      <color indexed="56"/>
      <name val="Arial"/>
      <family val="2"/>
    </font>
    <font>
      <b/>
      <sz val="16"/>
      <color indexed="10"/>
      <name val="Arial"/>
      <family val="2"/>
    </font>
    <font>
      <b/>
      <vertAlign val="subscript"/>
      <sz val="10"/>
      <color indexed="56"/>
      <name val="Arial"/>
      <family val="2"/>
    </font>
    <font>
      <b/>
      <vertAlign val="superscript"/>
      <sz val="10"/>
      <color indexed="56"/>
      <name val="Arial"/>
      <family val="2"/>
    </font>
    <font>
      <sz val="12"/>
      <color indexed="17"/>
      <name val="Arial"/>
      <family val="2"/>
    </font>
    <font>
      <u val="single"/>
      <sz val="14"/>
      <color indexed="12"/>
      <name val="Arial"/>
      <family val="2"/>
    </font>
    <font>
      <b/>
      <sz val="12"/>
      <color indexed="10"/>
      <name val="Symbol"/>
      <family val="1"/>
    </font>
    <font>
      <b/>
      <vertAlign val="superscript"/>
      <sz val="12"/>
      <color indexed="56"/>
      <name val="Arial"/>
      <family val="2"/>
    </font>
    <font>
      <b/>
      <vertAlign val="superscript"/>
      <sz val="12"/>
      <color indexed="17"/>
      <name val="Arial"/>
      <family val="2"/>
    </font>
    <font>
      <b/>
      <i/>
      <vertAlign val="subscript"/>
      <sz val="12"/>
      <color indexed="12"/>
      <name val="Arial"/>
      <family val="2"/>
    </font>
    <font>
      <b/>
      <i/>
      <vertAlign val="subscript"/>
      <sz val="12"/>
      <color indexed="10"/>
      <name val="Arial"/>
      <family val="2"/>
    </font>
    <font>
      <u val="single"/>
      <sz val="12"/>
      <color indexed="56"/>
      <name val="Arial"/>
      <family val="2"/>
    </font>
    <font>
      <b/>
      <vertAlign val="superscript"/>
      <sz val="12"/>
      <name val="Arial"/>
      <family val="2"/>
    </font>
    <font>
      <b/>
      <sz val="8"/>
      <color indexed="12"/>
      <name val="Tahoma"/>
      <family val="2"/>
    </font>
    <font>
      <b/>
      <vertAlign val="subscript"/>
      <sz val="8"/>
      <color indexed="12"/>
      <name val="Tahoma"/>
      <family val="2"/>
    </font>
    <font>
      <b/>
      <vertAlign val="subscript"/>
      <sz val="10"/>
      <color indexed="10"/>
      <name val="Tahoma"/>
      <family val="2"/>
    </font>
    <font>
      <b/>
      <sz val="8"/>
      <name val="Arial"/>
      <family val="2"/>
    </font>
  </fonts>
  <fills count="6">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5">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NumberFormat="1" applyAlignment="1">
      <alignment horizontal="center"/>
    </xf>
    <xf numFmtId="0" fontId="1"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Alignment="1" applyProtection="1">
      <alignment/>
      <protection hidden="1" locked="0"/>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2" borderId="1" xfId="0" applyFont="1" applyFill="1" applyBorder="1" applyAlignment="1">
      <alignment/>
    </xf>
    <xf numFmtId="0" fontId="20" fillId="2" borderId="2" xfId="0" applyFont="1" applyFill="1" applyBorder="1" applyAlignment="1">
      <alignment/>
    </xf>
    <xf numFmtId="0" fontId="20" fillId="2" borderId="3" xfId="0" applyFont="1" applyFill="1" applyBorder="1" applyAlignment="1">
      <alignment/>
    </xf>
    <xf numFmtId="0" fontId="21" fillId="2" borderId="4" xfId="0" applyFont="1" applyFill="1" applyBorder="1" applyAlignment="1">
      <alignment/>
    </xf>
    <xf numFmtId="0" fontId="0" fillId="0" borderId="0" xfId="0" applyAlignment="1" applyProtection="1">
      <alignment/>
      <protection locked="0"/>
    </xf>
    <xf numFmtId="0" fontId="1" fillId="3" borderId="1" xfId="0" applyFont="1" applyFill="1" applyBorder="1" applyAlignment="1">
      <alignment/>
    </xf>
    <xf numFmtId="0" fontId="1" fillId="4" borderId="1" xfId="0" applyFont="1" applyFill="1" applyBorder="1" applyAlignment="1">
      <alignment/>
    </xf>
    <xf numFmtId="0" fontId="1" fillId="5" borderId="1" xfId="0" applyFont="1" applyFill="1" applyBorder="1" applyAlignment="1">
      <alignment/>
    </xf>
    <xf numFmtId="0" fontId="1" fillId="4" borderId="1" xfId="0" applyFont="1" applyFill="1" applyBorder="1" applyAlignment="1" applyProtection="1">
      <alignment horizontal="left"/>
      <protection hidden="1" locked="0"/>
    </xf>
    <xf numFmtId="0" fontId="1" fillId="3" borderId="1" xfId="0" applyFont="1" applyFill="1" applyBorder="1" applyAlignment="1" applyProtection="1">
      <alignment horizontal="center"/>
      <protection hidden="1" locked="0"/>
    </xf>
    <xf numFmtId="0" fontId="0" fillId="0" borderId="0" xfId="0" applyFill="1" applyAlignment="1" applyProtection="1">
      <alignment/>
      <protection hidden="1" locked="0"/>
    </xf>
    <xf numFmtId="2" fontId="21" fillId="2" borderId="3"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protection hidden="1" locked="0"/>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pplyProtection="1">
      <alignment/>
      <protection hidden="1" locked="0"/>
    </xf>
    <xf numFmtId="0" fontId="1" fillId="4" borderId="1" xfId="0" applyFont="1" applyFill="1" applyBorder="1" applyAlignment="1">
      <alignment/>
    </xf>
    <xf numFmtId="11" fontId="1" fillId="4" borderId="1" xfId="0" applyNumberFormat="1" applyFont="1" applyFill="1" applyBorder="1" applyAlignment="1">
      <alignment horizontal="center"/>
    </xf>
    <xf numFmtId="0" fontId="0" fillId="4" borderId="1" xfId="0" applyFill="1" applyBorder="1" applyAlignment="1">
      <alignment/>
    </xf>
    <xf numFmtId="0" fontId="0" fillId="5" borderId="1" xfId="0" applyFill="1" applyBorder="1" applyAlignment="1">
      <alignment/>
    </xf>
    <xf numFmtId="0" fontId="6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pH = f ( V )</a:t>
            </a:r>
          </a:p>
        </c:rich>
      </c:tx>
      <c:layout/>
      <c:spPr>
        <a:noFill/>
        <a:ln w="38100">
          <a:solidFill>
            <a:srgbClr val="0000FF"/>
          </a:solidFill>
        </a:ln>
      </c:spPr>
    </c:title>
    <c:plotArea>
      <c:layout>
        <c:manualLayout>
          <c:xMode val="edge"/>
          <c:yMode val="edge"/>
          <c:x val="0.0245"/>
          <c:y val="0.08825"/>
          <c:w val="0.961"/>
          <c:h val="0.8785"/>
        </c:manualLayout>
      </c:layout>
      <c:scatterChart>
        <c:scatterStyle val="lineMarker"/>
        <c:varyColors val="0"/>
        <c:ser>
          <c:idx val="0"/>
          <c:order val="0"/>
          <c:tx>
            <c:strRef>
              <c:f>Utilisation!$J$34</c:f>
              <c:strCache>
                <c:ptCount val="1"/>
                <c:pt idx="0">
                  <c:v>pH</c:v>
                </c:pt>
              </c:strCache>
            </c:strRef>
          </c:tx>
          <c:extLst>
            <c:ext xmlns:c14="http://schemas.microsoft.com/office/drawing/2007/8/2/chart" uri="{6F2FDCE9-48DA-4B69-8628-5D25D57E5C99}">
              <c14:invertSolidFillFmt>
                <c14:spPr>
                  <a:solidFill>
                    <a:srgbClr val="000000"/>
                  </a:solidFill>
                </c14:spPr>
              </c14:invertSolidFillFmt>
            </c:ext>
          </c:extLst>
          <c:xVal>
            <c:numRef>
              <c:f>Utilisation!$I$35:$I$54</c:f>
              <c:numCache/>
            </c:numRef>
          </c:xVal>
          <c:yVal>
            <c:numRef>
              <c:f>Utilisation!$J$35:$J$54</c:f>
              <c:numCache/>
            </c:numRef>
          </c:yVal>
          <c:smooth val="0"/>
        </c:ser>
        <c:axId val="59792446"/>
        <c:axId val="1261103"/>
      </c:scatterChart>
      <c:valAx>
        <c:axId val="59792446"/>
        <c:scaling>
          <c:orientation val="minMax"/>
          <c:min val="0"/>
        </c:scaling>
        <c:axPos val="b"/>
        <c:delete val="0"/>
        <c:numFmt formatCode="General" sourceLinked="1"/>
        <c:majorTickMark val="in"/>
        <c:minorTickMark val="none"/>
        <c:tickLblPos val="nextTo"/>
        <c:crossAx val="1261103"/>
        <c:crosses val="autoZero"/>
        <c:crossBetween val="midCat"/>
        <c:dispUnits/>
      </c:valAx>
      <c:valAx>
        <c:axId val="1261103"/>
        <c:scaling>
          <c:orientation val="minMax"/>
        </c:scaling>
        <c:axPos val="l"/>
        <c:delete val="0"/>
        <c:numFmt formatCode="General" sourceLinked="1"/>
        <c:majorTickMark val="cross"/>
        <c:minorTickMark val="cross"/>
        <c:tickLblPos val="nextTo"/>
        <c:crossAx val="59792446"/>
        <c:crosses val="autoZero"/>
        <c:crossBetween val="midCat"/>
        <c:dispUnits/>
      </c:valAx>
      <c:spPr>
        <a:noFill/>
        <a:ln>
          <a:noFill/>
        </a:ln>
      </c:spPr>
    </c:plotArea>
    <c:plotVisOnly val="1"/>
    <c:dispBlanksAs val="gap"/>
    <c:showDLblsOverMax val="0"/>
  </c:chart>
  <c:spPr>
    <a:solidFill>
      <a:srgbClr val="CCFFCC"/>
    </a:solidFill>
    <a:ln w="38100">
      <a:solidFill>
        <a:srgbClr val="FF0000"/>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pH = f ( R )</a:t>
            </a:r>
          </a:p>
        </c:rich>
      </c:tx>
      <c:layout>
        <c:manualLayout>
          <c:xMode val="factor"/>
          <c:yMode val="factor"/>
          <c:x val="-0.012"/>
          <c:y val="-0.01775"/>
        </c:manualLayout>
      </c:layout>
      <c:spPr>
        <a:noFill/>
        <a:ln w="25400">
          <a:solidFill>
            <a:srgbClr val="0000FF"/>
          </a:solidFill>
        </a:ln>
      </c:spPr>
    </c:title>
    <c:plotArea>
      <c:layout>
        <c:manualLayout>
          <c:xMode val="edge"/>
          <c:yMode val="edge"/>
          <c:x val="0.0405"/>
          <c:y val="0.0855"/>
          <c:w val="0.90775"/>
          <c:h val="0.86875"/>
        </c:manualLayout>
      </c:layout>
      <c:scatterChart>
        <c:scatterStyle val="lineMarker"/>
        <c:varyColors val="0"/>
        <c:ser>
          <c:idx val="0"/>
          <c:order val="0"/>
          <c:tx>
            <c:strRef>
              <c:f>Utilisation!$H$34</c:f>
              <c:strCache>
                <c:ptCount val="1"/>
                <c:pt idx="0">
                  <c:v>pH</c:v>
                </c:pt>
              </c:strCache>
            </c:strRef>
          </c:tx>
          <c:extLst>
            <c:ext xmlns:c14="http://schemas.microsoft.com/office/drawing/2007/8/2/chart" uri="{6F2FDCE9-48DA-4B69-8628-5D25D57E5C99}">
              <c14:invertSolidFillFmt>
                <c14:spPr>
                  <a:solidFill>
                    <a:srgbClr val="000000"/>
                  </a:solidFill>
                </c14:spPr>
              </c14:invertSolidFillFmt>
            </c:ext>
          </c:extLst>
          <c:xVal>
            <c:numRef>
              <c:f>Utilisation!$G$35:$G$54</c:f>
              <c:numCache/>
            </c:numRef>
          </c:xVal>
          <c:yVal>
            <c:numRef>
              <c:f>Utilisation!$H$35:$H$54</c:f>
              <c:numCache/>
            </c:numRef>
          </c:yVal>
          <c:smooth val="0"/>
        </c:ser>
        <c:axId val="11349928"/>
        <c:axId val="35040489"/>
      </c:scatterChart>
      <c:valAx>
        <c:axId val="11349928"/>
        <c:scaling>
          <c:orientation val="minMax"/>
          <c:min val="0"/>
        </c:scaling>
        <c:axPos val="b"/>
        <c:delete val="0"/>
        <c:numFmt formatCode="General" sourceLinked="1"/>
        <c:majorTickMark val="in"/>
        <c:minorTickMark val="none"/>
        <c:tickLblPos val="nextTo"/>
        <c:crossAx val="35040489"/>
        <c:crosses val="autoZero"/>
        <c:crossBetween val="midCat"/>
        <c:dispUnits/>
        <c:majorUnit val="1"/>
        <c:minorUnit val="0.5"/>
      </c:valAx>
      <c:valAx>
        <c:axId val="35040489"/>
        <c:scaling>
          <c:orientation val="minMax"/>
        </c:scaling>
        <c:axPos val="l"/>
        <c:delete val="0"/>
        <c:numFmt formatCode="General" sourceLinked="1"/>
        <c:majorTickMark val="in"/>
        <c:minorTickMark val="none"/>
        <c:tickLblPos val="nextTo"/>
        <c:crossAx val="11349928"/>
        <c:crosses val="autoZero"/>
        <c:crossBetween val="midCat"/>
        <c:dispUnits/>
      </c:valAx>
      <c:spPr>
        <a:noFill/>
        <a:ln>
          <a:noFill/>
        </a:ln>
      </c:spPr>
    </c:plotArea>
    <c:plotVisOnly val="1"/>
    <c:dispBlanksAs val="gap"/>
    <c:showDLblsOverMax val="0"/>
  </c:chart>
  <c:spPr>
    <a:solidFill>
      <a:srgbClr val="FFFFC0"/>
    </a:solidFill>
    <a:ln w="38100">
      <a:solidFill>
        <a:srgbClr val="FF00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Arial"/>
                <a:ea typeface="Arial"/>
                <a:cs typeface="Arial"/>
              </a:rPr>
              <a:t>pH = f ( R )</a:t>
            </a:r>
          </a:p>
        </c:rich>
      </c:tx>
      <c:layout>
        <c:manualLayout>
          <c:xMode val="factor"/>
          <c:yMode val="factor"/>
          <c:x val="0.01675"/>
          <c:y val="-0.01925"/>
        </c:manualLayout>
      </c:layout>
      <c:spPr>
        <a:solidFill>
          <a:srgbClr val="FFFFC0"/>
        </a:solidFill>
        <a:ln w="38100">
          <a:solidFill>
            <a:srgbClr val="A6CAF0"/>
          </a:solidFill>
        </a:ln>
      </c:spPr>
    </c:title>
    <c:plotArea>
      <c:layout>
        <c:manualLayout>
          <c:xMode val="edge"/>
          <c:yMode val="edge"/>
          <c:x val="0.01475"/>
          <c:y val="0.072"/>
          <c:w val="0.93825"/>
          <c:h val="0.90125"/>
        </c:manualLayout>
      </c:layout>
      <c:scatterChart>
        <c:scatterStyle val="lineMarker"/>
        <c:varyColors val="0"/>
        <c:ser>
          <c:idx val="0"/>
          <c:order val="0"/>
          <c:tx>
            <c:strRef>
              <c:f>Utilisation!$H$34</c:f>
              <c:strCache>
                <c:ptCount val="1"/>
                <c:pt idx="0">
                  <c:v>pH</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Utilisation!$G$35:$G$54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Utilisation!$H$35:$H$54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46928946"/>
        <c:axId val="19707331"/>
      </c:scatterChart>
      <c:valAx>
        <c:axId val="46928946"/>
        <c:scaling>
          <c:orientation val="minMax"/>
          <c:min val="0"/>
        </c:scaling>
        <c:axPos val="b"/>
        <c:minorGridlines/>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19707331"/>
        <c:crosses val="autoZero"/>
        <c:crossBetween val="midCat"/>
        <c:dispUnits/>
      </c:valAx>
      <c:valAx>
        <c:axId val="19707331"/>
        <c:scaling>
          <c:orientation val="minMax"/>
        </c:scaling>
        <c:axPos val="l"/>
        <c:minorGridlines/>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46928946"/>
        <c:crosses val="autoZero"/>
        <c:crossBetween val="midCat"/>
        <c:dispUnits/>
      </c:valAx>
      <c:spPr>
        <a:solidFill>
          <a:srgbClr val="CCFFCC"/>
        </a:solidFill>
        <a:ln w="38100">
          <a:solidFill>
            <a:srgbClr val="FF0000"/>
          </a:solidFill>
        </a:ln>
      </c:spPr>
    </c:plotArea>
    <c:plotVisOnly val="1"/>
    <c:dispBlanksAs val="gap"/>
    <c:showDLblsOverMax val="0"/>
  </c:chart>
  <c:spPr>
    <a:solidFill>
      <a:srgbClr val="69FFFF"/>
    </a:solidFill>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pH = f ( V )</a:t>
            </a:r>
          </a:p>
        </c:rich>
      </c:tx>
      <c:layout/>
      <c:spPr>
        <a:solidFill>
          <a:srgbClr val="CCFFCC"/>
        </a:solidFill>
        <a:ln w="38100">
          <a:solidFill>
            <a:srgbClr val="FF00FF"/>
          </a:solidFill>
        </a:ln>
      </c:spPr>
    </c:title>
    <c:plotArea>
      <c:layout>
        <c:manualLayout>
          <c:xMode val="edge"/>
          <c:yMode val="edge"/>
          <c:x val="0.00925"/>
          <c:y val="0.124"/>
          <c:w val="0.98525"/>
          <c:h val="0.85975"/>
        </c:manualLayout>
      </c:layout>
      <c:scatterChart>
        <c:scatterStyle val="lineMarker"/>
        <c:varyColors val="0"/>
        <c:ser>
          <c:idx val="0"/>
          <c:order val="0"/>
          <c:tx>
            <c:strRef>
              <c:f>Utilisation!$J$34</c:f>
              <c:strCache>
                <c:ptCount val="1"/>
                <c:pt idx="0">
                  <c:v>pH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xVal>
            <c:numRef>
              <c:f>Utilisation!$I$35:$I$54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Utilisation!$J$35:$J$54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43148252"/>
        <c:axId val="52789949"/>
      </c:scatterChart>
      <c:valAx>
        <c:axId val="43148252"/>
        <c:scaling>
          <c:orientation val="minMax"/>
          <c:min val="0"/>
        </c:scaling>
        <c:axPos val="b"/>
        <c:minorGridlines>
          <c:spPr>
            <a:ln w="3175">
              <a:solidFill/>
              <a:prstDash val="sysDot"/>
            </a:ln>
          </c:spPr>
        </c:minorGridlines>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52789949"/>
        <c:crosses val="autoZero"/>
        <c:crossBetween val="midCat"/>
        <c:dispUnits/>
      </c:valAx>
      <c:valAx>
        <c:axId val="52789949"/>
        <c:scaling>
          <c:orientation val="minMax"/>
        </c:scaling>
        <c:axPos val="l"/>
        <c:minorGridlines>
          <c:spPr>
            <a:ln w="3175">
              <a:solidFill/>
              <a:prstDash val="sysDot"/>
            </a:ln>
          </c:spPr>
        </c:minorGridlines>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43148252"/>
        <c:crosses val="autoZero"/>
        <c:crossBetween val="midCat"/>
        <c:dispUnits/>
      </c:valAx>
      <c:spPr>
        <a:solidFill>
          <a:srgbClr val="FFFF99"/>
        </a:solidFill>
        <a:ln w="38100">
          <a:solidFill>
            <a:srgbClr val="FF0000"/>
          </a:solidFill>
        </a:ln>
      </c:spPr>
    </c:plotArea>
    <c:plotVisOnly val="1"/>
    <c:dispBlanksAs val="gap"/>
    <c:showDLblsOverMax val="0"/>
  </c:chart>
  <c:spPr>
    <a:solidFill>
      <a:srgbClr val="00FFFF"/>
    </a:solidFill>
    <a:ln w="38100">
      <a:solid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pH=f (R)'!A1" /><Relationship Id="rId4" Type="http://schemas.openxmlformats.org/officeDocument/2006/relationships/hyperlink" Target="#'pH= f (V)'!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Utilisation!A1" /></Relationships>
</file>

<file path=xl/drawings/_rels/drawing4.xml.rels><?xml version="1.0" encoding="utf-8" standalone="yes"?><Relationships xmlns="http://schemas.openxmlformats.org/package/2006/relationships"><Relationship Id="rId1" Type="http://schemas.openxmlformats.org/officeDocument/2006/relationships/hyperlink" Target="#Utilisation!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66675</xdr:rowOff>
    </xdr:from>
    <xdr:to>
      <xdr:col>8</xdr:col>
      <xdr:colOff>485775</xdr:colOff>
      <xdr:row>256</xdr:row>
      <xdr:rowOff>95250</xdr:rowOff>
    </xdr:to>
    <xdr:sp>
      <xdr:nvSpPr>
        <xdr:cNvPr id="1" name="TextBox 1"/>
        <xdr:cNvSpPr txBox="1">
          <a:spLocks noChangeArrowheads="1"/>
        </xdr:cNvSpPr>
      </xdr:nvSpPr>
      <xdr:spPr>
        <a:xfrm>
          <a:off x="9525" y="5448300"/>
          <a:ext cx="6572250" cy="36137850"/>
        </a:xfrm>
        <a:prstGeom prst="rect">
          <a:avLst/>
        </a:prstGeom>
        <a:solidFill>
          <a:srgbClr val="00FFFF"/>
        </a:solidFill>
        <a:ln w="28575" cmpd="sng">
          <a:solidFill>
            <a:srgbClr val="FF00FF"/>
          </a:solidFill>
          <a:headEnd type="none"/>
          <a:tailEnd type="none"/>
        </a:ln>
      </xdr:spPr>
      <xdr:txBody>
        <a:bodyPr vertOverflow="clip" wrap="square"/>
        <a:p>
          <a:pPr algn="l">
            <a:defRPr/>
          </a:pPr>
          <a:r>
            <a:rPr lang="en-US" cap="none" sz="1200" b="1" i="0" u="sng" baseline="0">
              <a:solidFill>
                <a:srgbClr val="FF0000"/>
              </a:solidFill>
              <a:latin typeface="Arial"/>
              <a:ea typeface="Arial"/>
              <a:cs typeface="Arial"/>
            </a:rPr>
            <a:t>Simulation du Titrage d’un Acide par une Base Forte :</a:t>
          </a:r>
          <a:r>
            <a:rPr lang="en-US" cap="none" sz="1000" b="0" i="0" u="none" baseline="0">
              <a:latin typeface="Arial"/>
              <a:ea typeface="Arial"/>
              <a:cs typeface="Arial"/>
            </a:rPr>
            <a:t>
</a:t>
          </a:r>
          <a:r>
            <a:rPr lang="en-US" cap="none" sz="1200" b="1" i="0" u="none" baseline="0">
              <a:latin typeface="Arial"/>
              <a:ea typeface="Arial"/>
              <a:cs typeface="Arial"/>
            </a:rPr>
            <a:t>Nous allons construire un "programme" permétant la simulation de titrages d’un acide quelconque par une base forte. Il s’agit de tracer la courbe de titrage donnant le pH en fonction du volume de base versé : pH = f (Vb). Le problème est normalement du troisième degré en H</a:t>
          </a:r>
          <a:r>
            <a:rPr lang="en-US" cap="none" sz="1200" b="1" i="0" u="none" baseline="-25000">
              <a:latin typeface="Arial"/>
              <a:ea typeface="Arial"/>
              <a:cs typeface="Arial"/>
            </a:rPr>
            <a:t>3</a:t>
          </a:r>
          <a:r>
            <a:rPr lang="en-US" cap="none" sz="1200" b="1" i="0" u="none" baseline="0">
              <a:latin typeface="Arial"/>
              <a:ea typeface="Arial"/>
              <a:cs typeface="Arial"/>
            </a:rPr>
            <a:t>O</a:t>
          </a:r>
          <a:r>
            <a:rPr lang="en-US" cap="none" sz="1200" b="1" i="0" u="none" baseline="30000">
              <a:latin typeface="Arial"/>
              <a:ea typeface="Arial"/>
              <a:cs typeface="Arial"/>
            </a:rPr>
            <a:t>+</a:t>
          </a:r>
          <a:r>
            <a:rPr lang="en-US" cap="none" sz="1200" b="1" i="0" u="none" baseline="0">
              <a:latin typeface="Arial"/>
              <a:ea typeface="Arial"/>
              <a:cs typeface="Arial"/>
            </a:rPr>
            <a:t>  mais nous allons utiliser une astuce de calcul permétant de le ramener au premier degré. Nous allons considérer le pH comme une donnée et calculer  le volume correspondant. En réalité nous allons utiliser non le volume de base versé mais le rapport de titrage R. Nous allons tout d’abord établir les formules permettant le calcul de R en fonction du pH pour les cas les plus courants selon qu’on a affaire à un acide fort , un acide faible , un diacide faible ou un triacide faible. On utilisera des notations identiques dans tous les cas, ces notations seront définies en cours de calcul.</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400" b="0" i="0" u="none" baseline="0">
              <a:solidFill>
                <a:srgbClr val="0000FF"/>
              </a:solidFill>
              <a:latin typeface="Arial"/>
              <a:ea typeface="Arial"/>
              <a:cs typeface="Arial"/>
            </a:rPr>
            <a:t>I) </a:t>
          </a:r>
          <a:r>
            <a:rPr lang="en-US" cap="none" sz="1400" b="0" i="0" u="sng" baseline="0">
              <a:solidFill>
                <a:srgbClr val="0000FF"/>
              </a:solidFill>
              <a:latin typeface="Arial"/>
              <a:ea typeface="Arial"/>
              <a:cs typeface="Arial"/>
            </a:rPr>
            <a:t>ACIDE FORT</a:t>
          </a:r>
          <a:r>
            <a:rPr lang="en-US" cap="none" sz="1400" b="0" i="0" u="none" baseline="0">
              <a:solidFill>
                <a:srgbClr val="0000FF"/>
              </a:solidFill>
              <a:latin typeface="Arial"/>
              <a:ea typeface="Arial"/>
              <a:cs typeface="Arial"/>
            </a:rPr>
            <a:t> :</a:t>
          </a:r>
          <a:r>
            <a:rPr lang="en-US" cap="none" sz="1000" b="0" i="0" u="none" baseline="0">
              <a:latin typeface="Arial"/>
              <a:ea typeface="Arial"/>
              <a:cs typeface="Arial"/>
            </a:rPr>
            <a:t> </a:t>
          </a:r>
          <a:r>
            <a:rPr lang="en-US" cap="none" sz="1400" b="1" i="0" u="none" baseline="0">
              <a:solidFill>
                <a:srgbClr val="008000"/>
              </a:solidFill>
              <a:latin typeface="Arial"/>
              <a:ea typeface="Arial"/>
              <a:cs typeface="Arial"/>
            </a:rPr>
            <a:t>HX
</a:t>
          </a:r>
          <a:r>
            <a:rPr lang="en-US" cap="none" sz="1000" b="1" i="0" u="none" baseline="0">
              <a:latin typeface="Arial"/>
              <a:ea typeface="Arial"/>
              <a:cs typeface="Arial"/>
            </a:rPr>
            <a:t>HX + H</a:t>
          </a:r>
          <a:r>
            <a:rPr lang="en-US" cap="none" sz="1000" b="1" i="0" u="none" baseline="-25000">
              <a:latin typeface="Arial"/>
              <a:ea typeface="Arial"/>
              <a:cs typeface="Arial"/>
            </a:rPr>
            <a:t>2</a:t>
          </a:r>
          <a:r>
            <a:rPr lang="en-US" cap="none" sz="1000" b="1" i="0" u="none" baseline="0">
              <a:latin typeface="Arial"/>
              <a:ea typeface="Arial"/>
              <a:cs typeface="Arial"/>
            </a:rPr>
            <a:t>O ==&gt;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X</a:t>
          </a:r>
          <a:r>
            <a:rPr lang="en-US" cap="none" sz="1000" b="1" i="0" u="none" baseline="30000">
              <a:latin typeface="Arial"/>
              <a:ea typeface="Arial"/>
              <a:cs typeface="Arial"/>
            </a:rPr>
            <a:t>-</a:t>
          </a:r>
          <a:r>
            <a:rPr lang="en-US" cap="none" sz="1000" b="1" i="0" u="none" baseline="0">
              <a:solidFill>
                <a:srgbClr val="008000"/>
              </a:solidFill>
              <a:latin typeface="Arial"/>
              <a:ea typeface="Arial"/>
              <a:cs typeface="Arial"/>
            </a:rPr>
            <a:t> </a:t>
          </a:r>
          <a:r>
            <a:rPr lang="en-US" cap="none" sz="1000" b="1" i="0" u="none" baseline="0">
              <a:solidFill>
                <a:srgbClr val="FF0000"/>
              </a:solidFill>
              <a:latin typeface="Arial"/>
              <a:ea typeface="Arial"/>
              <a:cs typeface="Arial"/>
            </a:rPr>
            <a:t>(Réaction Totale)</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E.N</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Na</a:t>
          </a:r>
          <a:r>
            <a:rPr lang="en-US" cap="none" sz="1000" b="1" i="0" u="none" baseline="30000">
              <a:latin typeface="Arial"/>
              <a:ea typeface="Arial"/>
              <a:cs typeface="Arial"/>
            </a:rPr>
            <a:t>+</a:t>
          </a:r>
          <a:r>
            <a:rPr lang="en-US" cap="none" sz="1000" b="1" i="0" u="none" baseline="0">
              <a:latin typeface="Arial"/>
              <a:ea typeface="Arial"/>
              <a:cs typeface="Arial"/>
            </a:rPr>
            <a:t> ) = (OH</a:t>
          </a:r>
          <a:r>
            <a:rPr lang="en-US" cap="none" sz="1000" b="1" i="0" u="none" baseline="30000">
              <a:latin typeface="Arial"/>
              <a:ea typeface="Arial"/>
              <a:cs typeface="Arial"/>
            </a:rPr>
            <a:t>-</a:t>
          </a:r>
          <a:r>
            <a:rPr lang="en-US" cap="none" sz="1000" b="1" i="0" u="none" baseline="0">
              <a:latin typeface="Arial"/>
              <a:ea typeface="Arial"/>
              <a:cs typeface="Arial"/>
            </a:rPr>
            <a:t> ) +( X</a:t>
          </a:r>
          <a:r>
            <a:rPr lang="en-US" cap="none" sz="1000" b="1" i="0" u="none" baseline="30000">
              <a:latin typeface="Arial"/>
              <a:ea typeface="Arial"/>
              <a:cs typeface="Arial"/>
            </a:rPr>
            <a:t>-</a:t>
          </a:r>
          <a:r>
            <a:rPr lang="en-US" cap="none" sz="1000" b="1" i="0" u="none" baseline="0">
              <a:latin typeface="Arial"/>
              <a:ea typeface="Arial"/>
              <a:cs typeface="Arial"/>
            </a:rPr>
            <a:t> )
</a:t>
          </a:r>
          <a:r>
            <a:rPr lang="en-US" cap="none" sz="1000" b="1" i="0" u="none" baseline="0">
              <a:solidFill>
                <a:srgbClr val="FF0000"/>
              </a:solidFill>
              <a:latin typeface="Arial"/>
              <a:ea typeface="Arial"/>
              <a:cs typeface="Arial"/>
            </a:rPr>
            <a:t>C.M</a:t>
          </a:r>
          <a:r>
            <a:rPr lang="en-US" cap="none" sz="1000" b="1" i="0" u="none" baseline="0">
              <a:latin typeface="Arial"/>
              <a:ea typeface="Arial"/>
              <a:cs typeface="Arial"/>
            </a:rPr>
            <a:t> : ( Na</a:t>
          </a:r>
          <a:r>
            <a:rPr lang="en-US" cap="none" sz="1000" b="1" i="0" u="none" baseline="30000">
              <a:latin typeface="Arial"/>
              <a:ea typeface="Arial"/>
              <a:cs typeface="Arial"/>
            </a:rPr>
            <a:t>+</a:t>
          </a:r>
          <a:r>
            <a:rPr lang="en-US" cap="none" sz="1000" b="1" i="0" u="none" baseline="0">
              <a:latin typeface="Arial"/>
              <a:ea typeface="Arial"/>
              <a:cs typeface="Arial"/>
            </a:rPr>
            <a:t> ) = b          ;          ( X</a:t>
          </a:r>
          <a:r>
            <a:rPr lang="en-US" cap="none" sz="1000" b="1" i="0" u="none" baseline="30000">
              <a:latin typeface="Arial"/>
              <a:ea typeface="Arial"/>
              <a:cs typeface="Arial"/>
            </a:rPr>
            <a:t>-</a:t>
          </a:r>
          <a:r>
            <a:rPr lang="en-US" cap="none" sz="1000" b="1" i="0" u="none" baseline="0">
              <a:latin typeface="Arial"/>
              <a:ea typeface="Arial"/>
              <a:cs typeface="Arial"/>
            </a:rPr>
            <a:t>  ) = a
H + b = W + a                                                 </a:t>
          </a:r>
          <a:r>
            <a:rPr lang="en-US" cap="none" sz="1000" b="1" i="0" u="none" baseline="0">
              <a:solidFill>
                <a:srgbClr val="008000"/>
              </a:solidFill>
              <a:latin typeface="Arial"/>
              <a:ea typeface="Arial"/>
              <a:cs typeface="Arial"/>
            </a:rPr>
            <a:t>H = (H</a:t>
          </a:r>
          <a:r>
            <a:rPr lang="en-US" cap="none" sz="1000" b="1" i="0" u="none" baseline="-25000">
              <a:solidFill>
                <a:srgbClr val="008000"/>
              </a:solidFill>
              <a:latin typeface="Arial"/>
              <a:ea typeface="Arial"/>
              <a:cs typeface="Arial"/>
            </a:rPr>
            <a:t>3</a:t>
          </a:r>
          <a:r>
            <a:rPr lang="en-US" cap="none" sz="1000" b="1" i="0" u="none" baseline="0">
              <a:solidFill>
                <a:srgbClr val="008000"/>
              </a:solidFill>
              <a:latin typeface="Arial"/>
              <a:ea typeface="Arial"/>
              <a:cs typeface="Arial"/>
            </a:rPr>
            <a:t>O</a:t>
          </a:r>
          <a:r>
            <a:rPr lang="en-US" cap="none" sz="1000" b="1" i="0" u="none" baseline="30000">
              <a:solidFill>
                <a:srgbClr val="008000"/>
              </a:solidFill>
              <a:latin typeface="Arial"/>
              <a:ea typeface="Arial"/>
              <a:cs typeface="Arial"/>
            </a:rPr>
            <a:t>+</a:t>
          </a:r>
          <a:r>
            <a:rPr lang="en-US" cap="none" sz="1000" b="1" i="0" u="none" baseline="0">
              <a:solidFill>
                <a:srgbClr val="008000"/>
              </a:solidFill>
              <a:latin typeface="Arial"/>
              <a:ea typeface="Arial"/>
              <a:cs typeface="Arial"/>
            </a:rPr>
            <a:t>)      W =  (OH</a:t>
          </a:r>
          <a:r>
            <a:rPr lang="en-US" cap="none" sz="1000" b="1" i="0" u="none" baseline="30000">
              <a:solidFill>
                <a:srgbClr val="008000"/>
              </a:solidFill>
              <a:latin typeface="Arial"/>
              <a:ea typeface="Arial"/>
              <a:cs typeface="Arial"/>
            </a:rPr>
            <a:t>-</a:t>
          </a:r>
          <a:r>
            <a:rPr lang="en-US" cap="none" sz="1000" b="1" i="0" u="none" baseline="0">
              <a:solidFill>
                <a:srgbClr val="008000"/>
              </a:solidFill>
              <a:latin typeface="Arial"/>
              <a:ea typeface="Arial"/>
              <a:cs typeface="Arial"/>
            </a:rPr>
            <a:t>)</a:t>
          </a:r>
          <a:r>
            <a:rPr lang="en-US" cap="none" sz="1000" b="1" i="0" u="none" baseline="0">
              <a:latin typeface="Arial"/>
              <a:ea typeface="Arial"/>
              <a:cs typeface="Arial"/>
            </a:rPr>
            <a:t>
H - W = a - b
D = a - b                                                          </a:t>
          </a:r>
          <a:r>
            <a:rPr lang="en-US" cap="none" sz="1000" b="1" i="0" u="none" baseline="0">
              <a:solidFill>
                <a:srgbClr val="008000"/>
              </a:solidFill>
              <a:latin typeface="Arial"/>
              <a:ea typeface="Arial"/>
              <a:cs typeface="Arial"/>
            </a:rPr>
            <a:t>D = H - W</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D = (Ca / ( 1 + R O ) ) - (R Ca / ( 1 + R O ))
D + DRO = Ca - R Ca
DRO + R Ca = Ca - D
</a:t>
          </a:r>
          <a:r>
            <a:rPr lang="en-US" cap="none" sz="1200" b="1" i="0" u="none" baseline="0">
              <a:solidFill>
                <a:srgbClr val="FF0000"/>
              </a:solidFill>
              <a:latin typeface="Arial"/>
              <a:ea typeface="Arial"/>
              <a:cs typeface="Arial"/>
            </a:rPr>
            <a:t>R = ( Ca - D ) / ( DO + Ca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200" b="1" i="0" u="none" baseline="0">
              <a:latin typeface="Arial"/>
              <a:ea typeface="Arial"/>
              <a:cs typeface="Arial"/>
            </a:rPr>
            <a:t>II) </a:t>
          </a:r>
          <a:r>
            <a:rPr lang="en-US" cap="none" sz="1200" b="1" i="0" u="sng" baseline="0">
              <a:solidFill>
                <a:srgbClr val="0000FF"/>
              </a:solidFill>
              <a:latin typeface="Arial"/>
              <a:ea typeface="Arial"/>
              <a:cs typeface="Arial"/>
            </a:rPr>
            <a:t>MONOACIDE FAIBLE</a:t>
          </a:r>
          <a:r>
            <a:rPr lang="en-US" cap="none" sz="1200" b="1" i="0" u="none" baseline="0">
              <a:latin typeface="Arial"/>
              <a:ea typeface="Arial"/>
              <a:cs typeface="Arial"/>
            </a:rPr>
            <a:t> : </a:t>
          </a:r>
          <a:r>
            <a:rPr lang="en-US" cap="none" sz="1200" b="1" i="0" u="none" baseline="0">
              <a:solidFill>
                <a:srgbClr val="008000"/>
              </a:solidFill>
              <a:latin typeface="Arial"/>
              <a:ea typeface="Arial"/>
              <a:cs typeface="Arial"/>
            </a:rPr>
            <a:t>AH</a:t>
          </a:r>
          <a:r>
            <a:rPr lang="en-US" cap="none" sz="1000" b="1" i="0" u="none" baseline="0">
              <a:latin typeface="Arial"/>
              <a:ea typeface="Arial"/>
              <a:cs typeface="Arial"/>
            </a:rPr>
            <a:t>
AH + H</a:t>
          </a:r>
          <a:r>
            <a:rPr lang="en-US" cap="none" sz="1000" b="1" i="0" u="none" baseline="-25000">
              <a:latin typeface="Arial"/>
              <a:ea typeface="Arial"/>
              <a:cs typeface="Arial"/>
            </a:rPr>
            <a:t>2</a:t>
          </a:r>
          <a:r>
            <a:rPr lang="en-US" cap="none" sz="1000" b="1" i="0" u="none" baseline="0">
              <a:latin typeface="Arial"/>
              <a:ea typeface="Arial"/>
              <a:cs typeface="Arial"/>
            </a:rPr>
            <a:t>O = A</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K</a:t>
          </a:r>
          <a:r>
            <a:rPr lang="en-US" cap="none" sz="1000" b="1" i="0" u="none" baseline="-25000">
              <a:latin typeface="Arial"/>
              <a:ea typeface="Arial"/>
              <a:cs typeface="Arial"/>
            </a:rPr>
            <a:t>1</a:t>
          </a:r>
          <a:r>
            <a:rPr lang="en-US" cap="none" sz="1000" b="1" i="0" u="none" baseline="0">
              <a:latin typeface="Arial"/>
              <a:ea typeface="Arial"/>
              <a:cs typeface="Arial"/>
            </a:rPr>
            <a:t> = ( A</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 )   
(AH ) = ( A</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K</a:t>
          </a:r>
          <a:r>
            <a:rPr lang="en-US" cap="none" sz="1000" b="1" i="0" u="none" baseline="-25000">
              <a:latin typeface="Arial"/>
              <a:ea typeface="Arial"/>
              <a:cs typeface="Arial"/>
            </a:rPr>
            <a:t>1</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C.M</a:t>
          </a:r>
          <a:r>
            <a:rPr lang="en-US" cap="none" sz="1000" b="1" i="0" u="none" baseline="0">
              <a:latin typeface="Arial"/>
              <a:ea typeface="Arial"/>
              <a:cs typeface="Arial"/>
            </a:rPr>
            <a:t> : ( AH ) + ( A</a:t>
          </a:r>
          <a:r>
            <a:rPr lang="en-US" cap="none" sz="1000" b="1" i="0" u="none" baseline="30000">
              <a:latin typeface="Arial"/>
              <a:ea typeface="Arial"/>
              <a:cs typeface="Arial"/>
            </a:rPr>
            <a:t>-</a:t>
          </a:r>
          <a:r>
            <a:rPr lang="en-US" cap="none" sz="1000" b="1" i="0" u="none" baseline="0">
              <a:latin typeface="Arial"/>
              <a:ea typeface="Arial"/>
              <a:cs typeface="Arial"/>
            </a:rPr>
            <a:t> ) = a            ;        ( Na</a:t>
          </a:r>
          <a:r>
            <a:rPr lang="en-US" cap="none" sz="1000" b="1" i="0" u="none" baseline="30000">
              <a:latin typeface="Arial"/>
              <a:ea typeface="Arial"/>
              <a:cs typeface="Arial"/>
            </a:rPr>
            <a:t>+</a:t>
          </a:r>
          <a:r>
            <a:rPr lang="en-US" cap="none" sz="1000" b="1" i="0" u="none" baseline="0">
              <a:latin typeface="Arial"/>
              <a:ea typeface="Arial"/>
              <a:cs typeface="Arial"/>
            </a:rPr>
            <a:t> ) = b
( A</a:t>
          </a:r>
          <a:r>
            <a:rPr lang="en-US" cap="none" sz="1000" b="1" i="0" u="none" baseline="30000">
              <a:latin typeface="Arial"/>
              <a:ea typeface="Arial"/>
              <a:cs typeface="Arial"/>
            </a:rPr>
            <a:t>-</a:t>
          </a:r>
          <a:r>
            <a:rPr lang="en-US" cap="none" sz="1000" b="1" i="0" u="none" baseline="0">
              <a:latin typeface="Arial"/>
              <a:ea typeface="Arial"/>
              <a:cs typeface="Arial"/>
            </a:rPr>
            <a:t> ) ( 1 + ( H / K</a:t>
          </a:r>
          <a:r>
            <a:rPr lang="en-US" cap="none" sz="1000" b="1" i="0" u="none" baseline="-25000">
              <a:latin typeface="Arial"/>
              <a:ea typeface="Arial"/>
              <a:cs typeface="Arial"/>
            </a:rPr>
            <a:t>1</a:t>
          </a:r>
          <a:r>
            <a:rPr lang="en-US" cap="none" sz="1000" b="1" i="0" u="none" baseline="0">
              <a:latin typeface="Arial"/>
              <a:ea typeface="Arial"/>
              <a:cs typeface="Arial"/>
            </a:rPr>
            <a:t> ) ) = a
( A</a:t>
          </a:r>
          <a:r>
            <a:rPr lang="en-US" cap="none" sz="1000" b="1" i="0" u="none" baseline="30000">
              <a:latin typeface="Arial"/>
              <a:ea typeface="Arial"/>
              <a:cs typeface="Arial"/>
            </a:rPr>
            <a:t>-</a:t>
          </a:r>
          <a:r>
            <a:rPr lang="en-US" cap="none" sz="1000" b="1" i="0" u="none" baseline="0">
              <a:latin typeface="Arial"/>
              <a:ea typeface="Arial"/>
              <a:cs typeface="Arial"/>
            </a:rPr>
            <a:t> ) = a / ( 1 + ( H / K</a:t>
          </a:r>
          <a:r>
            <a:rPr lang="en-US" cap="none" sz="1000" b="1" i="0" u="none" baseline="-25000">
              <a:latin typeface="Arial"/>
              <a:ea typeface="Arial"/>
              <a:cs typeface="Arial"/>
            </a:rPr>
            <a:t>1</a:t>
          </a:r>
          <a:r>
            <a:rPr lang="en-US" cap="none" sz="1000" b="1" i="0" u="none" baseline="0">
              <a:latin typeface="Arial"/>
              <a:ea typeface="Arial"/>
              <a:cs typeface="Arial"/>
            </a:rPr>
            <a:t> ) )
( A</a:t>
          </a:r>
          <a:r>
            <a:rPr lang="en-US" cap="none" sz="1000" b="1" i="0" u="none" baseline="30000">
              <a:latin typeface="Arial"/>
              <a:ea typeface="Arial"/>
              <a:cs typeface="Arial"/>
            </a:rPr>
            <a:t>- </a:t>
          </a:r>
          <a:r>
            <a:rPr lang="en-US" cap="none" sz="1000" b="1" i="0" u="none" baseline="0">
              <a:latin typeface="Arial"/>
              <a:ea typeface="Arial"/>
              <a:cs typeface="Arial"/>
            </a:rPr>
            <a:t>) = a / L                                                       </a:t>
          </a:r>
          <a:r>
            <a:rPr lang="en-US" cap="none" sz="1000" b="1" i="0" u="none" baseline="0">
              <a:solidFill>
                <a:srgbClr val="008000"/>
              </a:solidFill>
              <a:latin typeface="Arial"/>
              <a:ea typeface="Arial"/>
              <a:cs typeface="Arial"/>
            </a:rPr>
            <a:t> L = 1 + ( H / K1 )</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E.N</a:t>
          </a:r>
          <a:r>
            <a:rPr lang="en-US" cap="none" sz="1000" b="1" i="0" u="none" baseline="0">
              <a:latin typeface="Arial"/>
              <a:ea typeface="Arial"/>
              <a:cs typeface="Arial"/>
            </a:rPr>
            <a:t> : ( A</a:t>
          </a:r>
          <a:r>
            <a:rPr lang="en-US" cap="none" sz="1000" b="1" i="0" u="none" baseline="30000">
              <a:latin typeface="Arial"/>
              <a:ea typeface="Arial"/>
              <a:cs typeface="Arial"/>
            </a:rPr>
            <a:t>-</a:t>
          </a:r>
          <a:r>
            <a:rPr lang="en-US" cap="none" sz="1000" b="1" i="0" u="none" baseline="0">
              <a:latin typeface="Arial"/>
              <a:ea typeface="Arial"/>
              <a:cs typeface="Arial"/>
            </a:rPr>
            <a:t> ) + ( OH</a:t>
          </a:r>
          <a:r>
            <a:rPr lang="en-US" cap="none" sz="1000" b="1" i="0" u="none" baseline="30000">
              <a:latin typeface="Arial"/>
              <a:ea typeface="Arial"/>
              <a:cs typeface="Arial"/>
            </a:rPr>
            <a:t>-</a:t>
          </a:r>
          <a:r>
            <a:rPr lang="en-US" cap="none" sz="1000" b="1" i="0" u="none" baseline="0">
              <a:latin typeface="Arial"/>
              <a:ea typeface="Arial"/>
              <a:cs typeface="Arial"/>
            </a:rPr>
            <a:t> )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Na</a:t>
          </a:r>
          <a:r>
            <a:rPr lang="en-US" cap="none" sz="1000" b="1" i="0" u="none" baseline="30000">
              <a:latin typeface="Arial"/>
              <a:ea typeface="Arial"/>
              <a:cs typeface="Arial"/>
            </a:rPr>
            <a:t>+</a:t>
          </a:r>
          <a:r>
            <a:rPr lang="en-US" cap="none" sz="1000" b="1" i="0" u="none" baseline="0">
              <a:latin typeface="Arial"/>
              <a:ea typeface="Arial"/>
              <a:cs typeface="Arial"/>
            </a:rPr>
            <a:t> )
( a / L ) + W = H + b
( a / L ) - b = H - W
( a / L ) - b = D                                                         </a:t>
          </a:r>
          <a:r>
            <a:rPr lang="en-US" cap="none" sz="1000" b="1" i="0" u="none" baseline="0">
              <a:solidFill>
                <a:srgbClr val="008000"/>
              </a:solidFill>
              <a:latin typeface="Arial"/>
              <a:ea typeface="Arial"/>
              <a:cs typeface="Arial"/>
            </a:rPr>
            <a:t>M = 1 / L</a:t>
          </a:r>
          <a:r>
            <a:rPr lang="en-US" cap="none" sz="1000" b="1" i="0" u="none" baseline="0">
              <a:latin typeface="Arial"/>
              <a:ea typeface="Arial"/>
              <a:cs typeface="Arial"/>
            </a:rPr>
            <a:t>
Ca M - R Ca = D + DRO
</a:t>
          </a:r>
          <a:r>
            <a:rPr lang="en-US" cap="none" sz="1200" b="1" i="0" u="none" baseline="0">
              <a:solidFill>
                <a:srgbClr val="FF0000"/>
              </a:solidFill>
              <a:latin typeface="Arial"/>
              <a:ea typeface="Arial"/>
              <a:cs typeface="Arial"/>
            </a:rPr>
            <a:t>R = ( Ca M - D ) / ( Ca + DO)  </a:t>
          </a:r>
          <a:r>
            <a:rPr lang="en-US" cap="none" sz="1000" b="1" i="0" u="none" baseline="0">
              <a:latin typeface="Arial"/>
              <a:ea typeface="Arial"/>
              <a:cs typeface="Arial"/>
            </a:rPr>
            <a:t>
</a:t>
          </a:r>
          <a:r>
            <a:rPr lang="en-US" cap="none" sz="1200" b="1" i="0" u="none" baseline="0">
              <a:latin typeface="Arial"/>
              <a:ea typeface="Arial"/>
              <a:cs typeface="Arial"/>
            </a:rPr>
            <a:t>III) </a:t>
          </a:r>
          <a:r>
            <a:rPr lang="en-US" cap="none" sz="1200" b="1" i="0" u="sng" baseline="0">
              <a:solidFill>
                <a:srgbClr val="0000FF"/>
              </a:solidFill>
              <a:latin typeface="Arial"/>
              <a:ea typeface="Arial"/>
              <a:cs typeface="Arial"/>
            </a:rPr>
            <a:t>DIACIDE FAIBLE</a:t>
          </a:r>
          <a:r>
            <a:rPr lang="en-US" cap="none" sz="1200" b="1" i="0" u="none" baseline="0">
              <a:latin typeface="Arial"/>
              <a:ea typeface="Arial"/>
              <a:cs typeface="Arial"/>
            </a:rPr>
            <a:t> : </a:t>
          </a:r>
          <a:r>
            <a:rPr lang="en-US" cap="none" sz="1200" b="1" i="0" u="none" baseline="0">
              <a:solidFill>
                <a:srgbClr val="008000"/>
              </a:solidFill>
              <a:latin typeface="Arial"/>
              <a:ea typeface="Arial"/>
              <a:cs typeface="Arial"/>
            </a:rPr>
            <a:t>AH</a:t>
          </a:r>
          <a:r>
            <a:rPr lang="en-US" cap="none" sz="1200" b="1" i="0" u="none" baseline="-25000">
              <a:solidFill>
                <a:srgbClr val="008000"/>
              </a:solidFill>
              <a:latin typeface="Arial"/>
              <a:ea typeface="Arial"/>
              <a:cs typeface="Arial"/>
            </a:rPr>
            <a:t>2</a:t>
          </a:r>
          <a:r>
            <a:rPr lang="en-US" cap="none" sz="1000" b="1" i="0" u="none" baseline="0">
              <a:latin typeface="Arial"/>
              <a:ea typeface="Arial"/>
              <a:cs typeface="Arial"/>
            </a:rPr>
            <a:t>
AH</a:t>
          </a:r>
          <a:r>
            <a:rPr lang="en-US" cap="none" sz="1000" b="1" i="0" u="none" baseline="-25000">
              <a:latin typeface="Arial"/>
              <a:ea typeface="Arial"/>
              <a:cs typeface="Arial"/>
            </a:rPr>
            <a:t>2</a:t>
          </a:r>
          <a:r>
            <a:rPr lang="en-US" cap="none" sz="1000" b="1" i="0" u="none" baseline="0">
              <a:latin typeface="Arial"/>
              <a:ea typeface="Arial"/>
              <a:cs typeface="Arial"/>
            </a:rPr>
            <a:t> + H</a:t>
          </a:r>
          <a:r>
            <a:rPr lang="en-US" cap="none" sz="1000" b="1" i="0" u="none" baseline="-25000">
              <a:latin typeface="Arial"/>
              <a:ea typeface="Arial"/>
              <a:cs typeface="Arial"/>
            </a:rPr>
            <a:t>2</a:t>
          </a:r>
          <a:r>
            <a:rPr lang="en-US" cap="none" sz="1000" b="1" i="0" u="none" baseline="0">
              <a:latin typeface="Arial"/>
              <a:ea typeface="Arial"/>
              <a:cs typeface="Arial"/>
            </a:rPr>
            <a:t>O = AH</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K1 = ( AH</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25000">
              <a:latin typeface="Arial"/>
              <a:ea typeface="Arial"/>
              <a:cs typeface="Arial"/>
            </a:rPr>
            <a:t>2 </a:t>
          </a:r>
          <a:r>
            <a:rPr lang="en-US" cap="none" sz="1000" b="1" i="0" u="none" baseline="0">
              <a:latin typeface="Arial"/>
              <a:ea typeface="Arial"/>
              <a:cs typeface="Arial"/>
            </a:rPr>
            <a:t>)  
 (AH</a:t>
          </a:r>
          <a:r>
            <a:rPr lang="en-US" cap="none" sz="1000" b="1" i="0" u="none" baseline="-25000">
              <a:latin typeface="Arial"/>
              <a:ea typeface="Arial"/>
              <a:cs typeface="Arial"/>
            </a:rPr>
            <a:t>2</a:t>
          </a:r>
          <a:r>
            <a:rPr lang="en-US" cap="none" sz="1000" b="1" i="0" u="none" baseline="0">
              <a:latin typeface="Arial"/>
              <a:ea typeface="Arial"/>
              <a:cs typeface="Arial"/>
            </a:rPr>
            <a:t> ) = ( AH</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K</a:t>
          </a:r>
          <a:r>
            <a:rPr lang="en-US" cap="none" sz="1000" b="1" i="0" u="none" baseline="-25000">
              <a:latin typeface="Arial"/>
              <a:ea typeface="Arial"/>
              <a:cs typeface="Arial"/>
            </a:rPr>
            <a:t>1</a:t>
          </a:r>
          <a:r>
            <a:rPr lang="en-US" cap="none" sz="1000" b="1" i="0" u="none" baseline="0">
              <a:latin typeface="Arial"/>
              <a:ea typeface="Arial"/>
              <a:cs typeface="Arial"/>
            </a:rPr>
            <a:t>
AH</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2</a:t>
          </a:r>
          <a:r>
            <a:rPr lang="en-US" cap="none" sz="1000" b="1" i="0" u="none" baseline="0">
              <a:latin typeface="Arial"/>
              <a:ea typeface="Arial"/>
              <a:cs typeface="Arial"/>
            </a:rPr>
            <a:t>O = A</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 ( A</a:t>
          </a:r>
          <a:r>
            <a:rPr lang="en-US" cap="none" sz="1000" b="1" i="0" u="none" baseline="30000">
              <a:latin typeface="Arial"/>
              <a:ea typeface="Arial"/>
              <a:cs typeface="Arial"/>
            </a:rPr>
            <a:t>2- </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30000">
              <a:latin typeface="Arial"/>
              <a:ea typeface="Arial"/>
              <a:cs typeface="Arial"/>
            </a:rPr>
            <a:t>-</a:t>
          </a:r>
          <a:r>
            <a:rPr lang="en-US" cap="none" sz="1000" b="1" i="0" u="none" baseline="0">
              <a:latin typeface="Arial"/>
              <a:ea typeface="Arial"/>
              <a:cs typeface="Arial"/>
            </a:rPr>
            <a:t> )  
 (AH</a:t>
          </a:r>
          <a:r>
            <a:rPr lang="en-US" cap="none" sz="1000" b="1" i="0" u="none" baseline="30000">
              <a:latin typeface="Arial"/>
              <a:ea typeface="Arial"/>
              <a:cs typeface="Arial"/>
            </a:rPr>
            <a:t>-</a:t>
          </a:r>
          <a:r>
            <a:rPr lang="en-US" cap="none" sz="1000" b="1" i="0" u="none" baseline="0">
              <a:latin typeface="Arial"/>
              <a:ea typeface="Arial"/>
              <a:cs typeface="Arial"/>
            </a:rPr>
            <a:t> ) = ( A</a:t>
          </a:r>
          <a:r>
            <a:rPr lang="en-US" cap="none" sz="1000" b="1" i="0" u="none" baseline="30000">
              <a:latin typeface="Arial"/>
              <a:ea typeface="Arial"/>
              <a:cs typeface="Arial"/>
            </a:rPr>
            <a:t>2-</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K</a:t>
          </a:r>
          <a:r>
            <a:rPr lang="en-US" cap="none" sz="1000" b="1" i="0" u="none" baseline="-25000">
              <a:latin typeface="Arial"/>
              <a:ea typeface="Arial"/>
              <a:cs typeface="Arial"/>
            </a:rPr>
            <a:t>2</a:t>
          </a:r>
          <a:r>
            <a:rPr lang="en-US" cap="none" sz="1000" b="1" i="0" u="none" baseline="0">
              <a:latin typeface="Arial"/>
              <a:ea typeface="Arial"/>
              <a:cs typeface="Arial"/>
            </a:rPr>
            <a:t>
 (AH</a:t>
          </a:r>
          <a:r>
            <a:rPr lang="en-US" cap="none" sz="1000" b="1" i="0" u="none" baseline="-25000">
              <a:latin typeface="Arial"/>
              <a:ea typeface="Arial"/>
              <a:cs typeface="Arial"/>
            </a:rPr>
            <a:t>2</a:t>
          </a:r>
          <a:r>
            <a:rPr lang="en-US" cap="none" sz="1000" b="1" i="0" u="none" baseline="0">
              <a:latin typeface="Arial"/>
              <a:ea typeface="Arial"/>
              <a:cs typeface="Arial"/>
            </a:rPr>
            <a:t> ) = ( A</a:t>
          </a:r>
          <a:r>
            <a:rPr lang="en-US" cap="none" sz="1000" b="0" i="0" u="none" baseline="30000">
              <a:latin typeface="Arial"/>
              <a:ea typeface="Arial"/>
              <a:cs typeface="Arial"/>
            </a:rPr>
            <a:t>2-</a:t>
          </a:r>
          <a:r>
            <a:rPr lang="en-US" cap="none" sz="1000" b="0" i="0" u="none" baseline="0">
              <a:latin typeface="Arial"/>
              <a:ea typeface="Arial"/>
              <a:cs typeface="Arial"/>
            </a:rPr>
            <a:t> )  </a:t>
          </a:r>
          <a:r>
            <a:rPr lang="en-US" cap="none" sz="1000" b="1" i="0" u="none" baseline="0">
              <a:latin typeface="Arial"/>
              <a:ea typeface="Arial"/>
              <a:cs typeface="Arial"/>
            </a:rPr>
            <a:t>(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1</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C.M : ( AH</a:t>
          </a:r>
          <a:r>
            <a:rPr lang="en-US" cap="none" sz="1000" b="1" i="0" u="none" baseline="-25000">
              <a:latin typeface="Arial"/>
              <a:ea typeface="Arial"/>
              <a:cs typeface="Arial"/>
            </a:rPr>
            <a:t>2</a:t>
          </a:r>
          <a:r>
            <a:rPr lang="en-US" cap="none" sz="1000" b="1" i="0" u="none" baseline="0">
              <a:latin typeface="Arial"/>
              <a:ea typeface="Arial"/>
              <a:cs typeface="Arial"/>
            </a:rPr>
            <a:t> ) + ( AH</a:t>
          </a:r>
          <a:r>
            <a:rPr lang="en-US" cap="none" sz="1000" b="1" i="0" u="none" baseline="30000">
              <a:latin typeface="Arial"/>
              <a:ea typeface="Arial"/>
              <a:cs typeface="Arial"/>
            </a:rPr>
            <a:t>-</a:t>
          </a:r>
          <a:r>
            <a:rPr lang="en-US" cap="none" sz="1000" b="1" i="0" u="none" baseline="0">
              <a:latin typeface="Arial"/>
              <a:ea typeface="Arial"/>
              <a:cs typeface="Arial"/>
            </a:rPr>
            <a:t> )  + ( A</a:t>
          </a:r>
          <a:r>
            <a:rPr lang="en-US" cap="none" sz="1000" b="1" i="0" u="none" baseline="30000">
              <a:latin typeface="Arial"/>
              <a:ea typeface="Arial"/>
              <a:cs typeface="Arial"/>
            </a:rPr>
            <a:t>2-</a:t>
          </a:r>
          <a:r>
            <a:rPr lang="en-US" cap="none" sz="1000" b="1" i="0" u="none" baseline="0">
              <a:latin typeface="Arial"/>
              <a:ea typeface="Arial"/>
              <a:cs typeface="Arial"/>
            </a:rPr>
            <a:t>) = a         ;       (Na</a:t>
          </a:r>
          <a:r>
            <a:rPr lang="en-US" cap="none" sz="1000" b="1" i="0" u="none" baseline="30000">
              <a:latin typeface="Arial"/>
              <a:ea typeface="Arial"/>
              <a:cs typeface="Arial"/>
            </a:rPr>
            <a:t>+</a:t>
          </a:r>
          <a:r>
            <a:rPr lang="en-US" cap="none" sz="1000" b="1" i="0" u="none" baseline="0">
              <a:latin typeface="Arial"/>
              <a:ea typeface="Arial"/>
              <a:cs typeface="Arial"/>
            </a:rPr>
            <a:t> ) = b
( A</a:t>
          </a:r>
          <a:r>
            <a:rPr lang="en-US" cap="none" sz="1000" b="1" i="0" u="none" baseline="30000">
              <a:latin typeface="Arial"/>
              <a:ea typeface="Arial"/>
              <a:cs typeface="Arial"/>
            </a:rPr>
            <a:t>2-</a:t>
          </a:r>
          <a:r>
            <a:rPr lang="en-US" cap="none" sz="1000" b="1" i="0" u="none" baseline="0">
              <a:latin typeface="Arial"/>
              <a:ea typeface="Arial"/>
              <a:cs typeface="Arial"/>
            </a:rPr>
            <a:t>) ( 1 + ( H / K</a:t>
          </a:r>
          <a:r>
            <a:rPr lang="en-US" cap="none" sz="1000" b="1" i="0" u="none" baseline="-25000">
              <a:latin typeface="Arial"/>
              <a:ea typeface="Arial"/>
              <a:cs typeface="Arial"/>
            </a:rPr>
            <a:t>2</a:t>
          </a:r>
          <a:r>
            <a:rPr lang="en-US" cap="none" sz="1000" b="1" i="0" u="none" baseline="0">
              <a:latin typeface="Arial"/>
              <a:ea typeface="Arial"/>
              <a:cs typeface="Arial"/>
            </a:rPr>
            <a:t> ) + (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1</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 ) = a
( A</a:t>
          </a:r>
          <a:r>
            <a:rPr lang="en-US" cap="none" sz="1000" b="1" i="0" u="none" baseline="30000">
              <a:latin typeface="Arial"/>
              <a:ea typeface="Arial"/>
              <a:cs typeface="Arial"/>
            </a:rPr>
            <a:t>2-</a:t>
          </a:r>
          <a:r>
            <a:rPr lang="en-US" cap="none" sz="1000" b="1" i="0" u="none" baseline="0">
              <a:latin typeface="Arial"/>
              <a:ea typeface="Arial"/>
              <a:cs typeface="Arial"/>
            </a:rPr>
            <a:t> ) = a / L                                                         </a:t>
          </a:r>
          <a:r>
            <a:rPr lang="en-US" cap="none" sz="1000" b="1" i="0" u="none" baseline="0">
              <a:solidFill>
                <a:srgbClr val="008000"/>
              </a:solidFill>
              <a:latin typeface="Arial"/>
              <a:ea typeface="Arial"/>
              <a:cs typeface="Arial"/>
            </a:rPr>
            <a:t>L = 1 + ( H /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 +  ( H</a:t>
          </a:r>
          <a:r>
            <a:rPr lang="en-US" cap="none" sz="1000" b="1" i="0" u="none" baseline="30000">
              <a:solidFill>
                <a:srgbClr val="008000"/>
              </a:solidFill>
              <a:latin typeface="Arial"/>
              <a:ea typeface="Arial"/>
              <a:cs typeface="Arial"/>
            </a:rPr>
            <a:t>2</a:t>
          </a:r>
          <a:r>
            <a:rPr lang="en-US" cap="none" sz="1000" b="1" i="0" u="none" baseline="0">
              <a:solidFill>
                <a:srgbClr val="008000"/>
              </a:solidFill>
              <a:latin typeface="Arial"/>
              <a:ea typeface="Arial"/>
              <a:cs typeface="Arial"/>
            </a:rPr>
            <a:t> / K</a:t>
          </a:r>
          <a:r>
            <a:rPr lang="en-US" cap="none" sz="1000" b="1" i="0" u="none" baseline="-25000">
              <a:solidFill>
                <a:srgbClr val="008000"/>
              </a:solidFill>
              <a:latin typeface="Arial"/>
              <a:ea typeface="Arial"/>
              <a:cs typeface="Arial"/>
            </a:rPr>
            <a:t>1</a:t>
          </a:r>
          <a:r>
            <a:rPr lang="en-US" cap="none" sz="1000" b="1" i="0" u="none" baseline="0">
              <a:solidFill>
                <a:srgbClr val="008000"/>
              </a:solidFill>
              <a:latin typeface="Arial"/>
              <a:ea typeface="Arial"/>
              <a:cs typeface="Arial"/>
            </a:rPr>
            <a:t>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 )</a:t>
          </a:r>
          <a:r>
            <a:rPr lang="en-US" cap="none" sz="1000" b="1" i="0" u="none" baseline="0">
              <a:latin typeface="Arial"/>
              <a:ea typeface="Arial"/>
              <a:cs typeface="Arial"/>
            </a:rPr>
            <a:t>
E.N : 2 ( A</a:t>
          </a:r>
          <a:r>
            <a:rPr lang="en-US" cap="none" sz="1000" b="1" i="0" u="none" baseline="30000">
              <a:latin typeface="Arial"/>
              <a:ea typeface="Arial"/>
              <a:cs typeface="Arial"/>
            </a:rPr>
            <a:t>2-</a:t>
          </a:r>
          <a:r>
            <a:rPr lang="en-US" cap="none" sz="1000" b="1" i="0" u="none" baseline="0">
              <a:latin typeface="Arial"/>
              <a:ea typeface="Arial"/>
              <a:cs typeface="Arial"/>
            </a:rPr>
            <a:t> ) + ( AH</a:t>
          </a:r>
          <a:r>
            <a:rPr lang="en-US" cap="none" sz="1000" b="1" i="0" u="none" baseline="30000">
              <a:latin typeface="Arial"/>
              <a:ea typeface="Arial"/>
              <a:cs typeface="Arial"/>
            </a:rPr>
            <a:t>- </a:t>
          </a:r>
          <a:r>
            <a:rPr lang="en-US" cap="none" sz="1000" b="1" i="0" u="none" baseline="0">
              <a:latin typeface="Arial"/>
              <a:ea typeface="Arial"/>
              <a:cs typeface="Arial"/>
            </a:rPr>
            <a:t>) + ( OH</a:t>
          </a:r>
          <a:r>
            <a:rPr lang="en-US" cap="none" sz="1000" b="1" i="0" u="none" baseline="30000">
              <a:latin typeface="Arial"/>
              <a:ea typeface="Arial"/>
              <a:cs typeface="Arial"/>
            </a:rPr>
            <a:t>-</a:t>
          </a:r>
          <a:r>
            <a:rPr lang="en-US" cap="none" sz="1000" b="1" i="0" u="none" baseline="0">
              <a:latin typeface="Arial"/>
              <a:ea typeface="Arial"/>
              <a:cs typeface="Arial"/>
            </a:rPr>
            <a:t> )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Na</a:t>
          </a:r>
          <a:r>
            <a:rPr lang="en-US" cap="none" sz="1000" b="1" i="0" u="none" baseline="30000">
              <a:latin typeface="Arial"/>
              <a:ea typeface="Arial"/>
              <a:cs typeface="Arial"/>
            </a:rPr>
            <a:t>+</a:t>
          </a:r>
          <a:r>
            <a:rPr lang="en-US" cap="none" sz="1000" b="1" i="0" u="none" baseline="0">
              <a:latin typeface="Arial"/>
              <a:ea typeface="Arial"/>
              <a:cs typeface="Arial"/>
            </a:rPr>
            <a:t> )
2 ( a/L ) + ( (a/L) (H / K</a:t>
          </a:r>
          <a:r>
            <a:rPr lang="en-US" cap="none" sz="1000" b="1" i="0" u="none" baseline="-25000">
              <a:latin typeface="Arial"/>
              <a:ea typeface="Arial"/>
              <a:cs typeface="Arial"/>
            </a:rPr>
            <a:t>2</a:t>
          </a:r>
          <a:r>
            <a:rPr lang="en-US" cap="none" sz="1000" b="1" i="0" u="none" baseline="0">
              <a:latin typeface="Arial"/>
              <a:ea typeface="Arial"/>
              <a:cs typeface="Arial"/>
            </a:rPr>
            <a:t> ) ) + W = H + b
a ( (2/L) + (H/K</a:t>
          </a:r>
          <a:r>
            <a:rPr lang="en-US" cap="none" sz="1000" b="1" i="0" u="none" baseline="-25000">
              <a:latin typeface="Arial"/>
              <a:ea typeface="Arial"/>
              <a:cs typeface="Arial"/>
            </a:rPr>
            <a:t>2</a:t>
          </a:r>
          <a:r>
            <a:rPr lang="en-US" cap="none" sz="1000" b="1" i="0" u="none" baseline="0">
              <a:latin typeface="Arial"/>
              <a:ea typeface="Arial"/>
              <a:cs typeface="Arial"/>
            </a:rPr>
            <a:t>L) ) - b = D                                  </a:t>
          </a:r>
          <a:r>
            <a:rPr lang="en-US" cap="none" sz="1000" b="1" i="0" u="none" baseline="0">
              <a:solidFill>
                <a:srgbClr val="008000"/>
              </a:solidFill>
              <a:latin typeface="Arial"/>
              <a:ea typeface="Arial"/>
              <a:cs typeface="Arial"/>
            </a:rPr>
            <a:t>M = ( 2 / L ) + ( H /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L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Ca M - R Ca = D + DRO
</a:t>
          </a:r>
          <a:r>
            <a:rPr lang="en-US" cap="none" sz="1200" b="1" i="0" u="none" baseline="0">
              <a:solidFill>
                <a:srgbClr val="FF0000"/>
              </a:solidFill>
              <a:latin typeface="Arial"/>
              <a:ea typeface="Arial"/>
              <a:cs typeface="Arial"/>
            </a:rPr>
            <a:t>R = ( Ca M - D ) / ( Ca + DO)</a:t>
          </a:r>
          <a:r>
            <a:rPr lang="en-US" cap="none" sz="1000" b="1" i="0" u="none" baseline="0">
              <a:latin typeface="Arial"/>
              <a:ea typeface="Arial"/>
              <a:cs typeface="Arial"/>
            </a:rPr>
            <a:t>
</a:t>
          </a:r>
          <a:r>
            <a:rPr lang="en-US" cap="none" sz="1200" b="1" i="0" u="none" baseline="0">
              <a:latin typeface="Arial"/>
              <a:ea typeface="Arial"/>
              <a:cs typeface="Arial"/>
            </a:rPr>
            <a:t>IV)</a:t>
          </a:r>
          <a:r>
            <a:rPr lang="en-US" cap="none" sz="1200" b="1" i="0" u="sng" baseline="0">
              <a:solidFill>
                <a:srgbClr val="3333CC"/>
              </a:solidFill>
              <a:latin typeface="Arial"/>
              <a:ea typeface="Arial"/>
              <a:cs typeface="Arial"/>
            </a:rPr>
            <a:t> TRIACIDE FAIBLE</a:t>
          </a:r>
          <a:r>
            <a:rPr lang="en-US" cap="none" sz="1200" b="1" i="0" u="none" baseline="0">
              <a:latin typeface="Arial"/>
              <a:ea typeface="Arial"/>
              <a:cs typeface="Arial"/>
            </a:rPr>
            <a:t> : </a:t>
          </a:r>
          <a:r>
            <a:rPr lang="en-US" cap="none" sz="1200" b="1" i="0" u="none" baseline="0">
              <a:solidFill>
                <a:srgbClr val="008000"/>
              </a:solidFill>
              <a:latin typeface="Arial"/>
              <a:ea typeface="Arial"/>
              <a:cs typeface="Arial"/>
            </a:rPr>
            <a:t>AH</a:t>
          </a:r>
          <a:r>
            <a:rPr lang="en-US" cap="none" sz="1200" b="1" i="0" u="none" baseline="-25000">
              <a:solidFill>
                <a:srgbClr val="008000"/>
              </a:solidFill>
              <a:latin typeface="Arial"/>
              <a:ea typeface="Arial"/>
              <a:cs typeface="Arial"/>
            </a:rPr>
            <a:t>3</a:t>
          </a:r>
          <a:r>
            <a:rPr lang="en-US" cap="none" sz="1000" b="1" i="0" u="none" baseline="0">
              <a:latin typeface="Arial"/>
              <a:ea typeface="Arial"/>
              <a:cs typeface="Arial"/>
            </a:rPr>
            <a:t>
AH</a:t>
          </a:r>
          <a:r>
            <a:rPr lang="en-US" cap="none" sz="1000" b="1" i="0" u="none" baseline="-25000">
              <a:latin typeface="Arial"/>
              <a:ea typeface="Arial"/>
              <a:cs typeface="Arial"/>
            </a:rPr>
            <a:t>3</a:t>
          </a:r>
          <a:r>
            <a:rPr lang="en-US" cap="none" sz="1000" b="1" i="0" u="none" baseline="0">
              <a:latin typeface="Arial"/>
              <a:ea typeface="Arial"/>
              <a:cs typeface="Arial"/>
            </a:rPr>
            <a:t> + H</a:t>
          </a:r>
          <a:r>
            <a:rPr lang="en-US" cap="none" sz="1000" b="1" i="0" u="none" baseline="-25000">
              <a:latin typeface="Arial"/>
              <a:ea typeface="Arial"/>
              <a:cs typeface="Arial"/>
            </a:rPr>
            <a:t>2</a:t>
          </a:r>
          <a:r>
            <a:rPr lang="en-US" cap="none" sz="1000" b="1" i="0" u="none" baseline="0">
              <a:latin typeface="Arial"/>
              <a:ea typeface="Arial"/>
              <a:cs typeface="Arial"/>
            </a:rPr>
            <a:t>O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K</a:t>
          </a:r>
          <a:r>
            <a:rPr lang="en-US" cap="none" sz="1000" b="1" i="0" u="none" baseline="-25000">
              <a:latin typeface="Arial"/>
              <a:ea typeface="Arial"/>
              <a:cs typeface="Arial"/>
            </a:rPr>
            <a:t>1</a:t>
          </a:r>
          <a:r>
            <a:rPr lang="en-US" cap="none" sz="1000" b="1" i="0" u="none" baseline="0">
              <a:latin typeface="Arial"/>
              <a:ea typeface="Arial"/>
              <a:cs typeface="Arial"/>
            </a:rPr>
            <a:t> =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25000">
              <a:latin typeface="Arial"/>
              <a:ea typeface="Arial"/>
              <a:cs typeface="Arial"/>
            </a:rPr>
            <a:t>3</a:t>
          </a:r>
          <a:r>
            <a:rPr lang="en-US" cap="none" sz="1000" b="1" i="0" u="none" baseline="0">
              <a:latin typeface="Arial"/>
              <a:ea typeface="Arial"/>
              <a:cs typeface="Arial"/>
            </a:rPr>
            <a:t> ) 
 (AH</a:t>
          </a:r>
          <a:r>
            <a:rPr lang="en-US" cap="none" sz="1000" b="1" i="0" u="none" baseline="-25000">
              <a:latin typeface="Arial"/>
              <a:ea typeface="Arial"/>
              <a:cs typeface="Arial"/>
            </a:rPr>
            <a:t>3</a:t>
          </a:r>
          <a:r>
            <a:rPr lang="en-US" cap="none" sz="1000" b="1" i="0" u="none" baseline="0">
              <a:latin typeface="Arial"/>
              <a:ea typeface="Arial"/>
              <a:cs typeface="Arial"/>
            </a:rPr>
            <a:t> ) =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K</a:t>
          </a:r>
          <a:r>
            <a:rPr lang="en-US" cap="none" sz="1000" b="1" i="0" u="none" baseline="-25000">
              <a:latin typeface="Arial"/>
              <a:ea typeface="Arial"/>
              <a:cs typeface="Arial"/>
            </a:rPr>
            <a:t>1</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H</a:t>
          </a:r>
          <a:r>
            <a:rPr lang="en-US" cap="none" sz="1000" b="1" i="0" u="none" baseline="-25000">
              <a:latin typeface="Arial"/>
              <a:ea typeface="Arial"/>
              <a:cs typeface="Arial"/>
            </a:rPr>
            <a:t>2</a:t>
          </a:r>
          <a:r>
            <a:rPr lang="en-US" cap="none" sz="1000" b="1" i="0" u="none" baseline="0">
              <a:latin typeface="Arial"/>
              <a:ea typeface="Arial"/>
              <a:cs typeface="Arial"/>
            </a:rPr>
            <a:t>O = AH</a:t>
          </a:r>
          <a:r>
            <a:rPr lang="en-US" cap="none" sz="1000" b="1" i="0" u="none" baseline="30000">
              <a:latin typeface="Arial"/>
              <a:ea typeface="Arial"/>
              <a:cs typeface="Arial"/>
            </a:rPr>
            <a:t>2-</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 ( AH</a:t>
          </a:r>
          <a:r>
            <a:rPr lang="en-US" cap="none" sz="1000" b="1" i="0" u="none" baseline="30000">
              <a:latin typeface="Arial"/>
              <a:ea typeface="Arial"/>
              <a:cs typeface="Arial"/>
            </a:rPr>
            <a:t>2-</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(AH</a:t>
          </a:r>
          <a:r>
            <a:rPr lang="en-US" cap="none" sz="1000" b="1" i="0" u="none" baseline="-25000">
              <a:latin typeface="Arial"/>
              <a:ea typeface="Arial"/>
              <a:cs typeface="Arial"/>
            </a:rPr>
            <a:t>2</a:t>
          </a:r>
          <a:r>
            <a:rPr lang="en-US" cap="none" sz="1000" b="1" i="0" u="none" baseline="30000">
              <a:latin typeface="Arial"/>
              <a:ea typeface="Arial"/>
              <a:cs typeface="Arial"/>
            </a:rPr>
            <a:t>- </a:t>
          </a:r>
          <a:r>
            <a:rPr lang="en-US" cap="none" sz="1000" b="1" i="0" u="none" baseline="0">
              <a:latin typeface="Arial"/>
              <a:ea typeface="Arial"/>
              <a:cs typeface="Arial"/>
            </a:rPr>
            <a:t>) = ( AH</a:t>
          </a:r>
          <a:r>
            <a:rPr lang="en-US" cap="none" sz="1000" b="1" i="0" u="none" baseline="30000">
              <a:latin typeface="Arial"/>
              <a:ea typeface="Arial"/>
              <a:cs typeface="Arial"/>
            </a:rPr>
            <a:t>2-</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K</a:t>
          </a:r>
          <a:r>
            <a:rPr lang="en-US" cap="none" sz="1000" b="1" i="0" u="none" baseline="-25000">
              <a:latin typeface="Arial"/>
              <a:ea typeface="Arial"/>
              <a:cs typeface="Arial"/>
            </a:rPr>
            <a:t>2</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AH</a:t>
          </a:r>
          <a:r>
            <a:rPr lang="en-US" cap="none" sz="1000" b="1" i="0" u="none" baseline="30000">
              <a:latin typeface="Arial"/>
              <a:ea typeface="Arial"/>
              <a:cs typeface="Arial"/>
            </a:rPr>
            <a:t>2-</a:t>
          </a:r>
          <a:r>
            <a:rPr lang="en-US" cap="none" sz="1000" b="1" i="0" u="none" baseline="0">
              <a:latin typeface="Arial"/>
              <a:ea typeface="Arial"/>
              <a:cs typeface="Arial"/>
            </a:rPr>
            <a:t> + H</a:t>
          </a:r>
          <a:r>
            <a:rPr lang="en-US" cap="none" sz="1000" b="1" i="0" u="none" baseline="-25000">
              <a:latin typeface="Arial"/>
              <a:ea typeface="Arial"/>
              <a:cs typeface="Arial"/>
            </a:rPr>
            <a:t>2</a:t>
          </a:r>
          <a:r>
            <a:rPr lang="en-US" cap="none" sz="1000" b="1" i="0" u="none" baseline="0">
              <a:latin typeface="Arial"/>
              <a:ea typeface="Arial"/>
              <a:cs typeface="Arial"/>
            </a:rPr>
            <a:t>O = A</a:t>
          </a:r>
          <a:r>
            <a:rPr lang="en-US" cap="none" sz="1000" b="1" i="0" u="none" baseline="30000">
              <a:latin typeface="Arial"/>
              <a:ea typeface="Arial"/>
              <a:cs typeface="Arial"/>
            </a:rPr>
            <a:t>3-</a:t>
          </a:r>
          <a:r>
            <a:rPr lang="en-US" cap="none" sz="1000" b="1" i="0" u="none" baseline="0">
              <a:latin typeface="Arial"/>
              <a:ea typeface="Arial"/>
              <a:cs typeface="Arial"/>
            </a:rPr>
            <a:t>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   </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 ( A</a:t>
          </a:r>
          <a:r>
            <a:rPr lang="en-US" cap="none" sz="1000" b="1" i="0" u="none" baseline="30000">
              <a:latin typeface="Arial"/>
              <a:ea typeface="Arial"/>
              <a:cs typeface="Arial"/>
            </a:rPr>
            <a:t>3-</a:t>
          </a:r>
          <a:r>
            <a:rPr lang="en-US" cap="none" sz="1000" b="1" i="0" u="none" baseline="0">
              <a:latin typeface="Arial"/>
              <a:ea typeface="Arial"/>
              <a:cs typeface="Arial"/>
            </a:rPr>
            <a:t>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30000">
              <a:latin typeface="Arial"/>
              <a:ea typeface="Arial"/>
              <a:cs typeface="Arial"/>
            </a:rPr>
            <a:t>2-</a:t>
          </a:r>
          <a:r>
            <a:rPr lang="en-US" cap="none" sz="1000" b="1" i="0" u="none" baseline="0">
              <a:latin typeface="Arial"/>
              <a:ea typeface="Arial"/>
              <a:cs typeface="Arial"/>
            </a:rPr>
            <a:t> ) 
 (AH</a:t>
          </a:r>
          <a:r>
            <a:rPr lang="en-US" cap="none" sz="1000" b="1" i="0" u="none" baseline="30000">
              <a:latin typeface="Arial"/>
              <a:ea typeface="Arial"/>
              <a:cs typeface="Arial"/>
            </a:rPr>
            <a:t>2-</a:t>
          </a:r>
          <a:r>
            <a:rPr lang="en-US" cap="none" sz="1000" b="1" i="0" u="none" baseline="0">
              <a:latin typeface="Arial"/>
              <a:ea typeface="Arial"/>
              <a:cs typeface="Arial"/>
            </a:rPr>
            <a:t> ) = ( A</a:t>
          </a:r>
          <a:r>
            <a:rPr lang="en-US" cap="none" sz="1000" b="1" i="0" u="none" baseline="30000">
              <a:latin typeface="Arial"/>
              <a:ea typeface="Arial"/>
              <a:cs typeface="Arial"/>
            </a:rPr>
            <a:t>3- </a:t>
          </a:r>
          <a:r>
            <a:rPr lang="en-US" cap="none" sz="1000" b="1" i="0" u="none" baseline="0">
              <a:latin typeface="Arial"/>
              <a:ea typeface="Arial"/>
              <a:cs typeface="Arial"/>
            </a:rPr>
            <a:t>)  H / K</a:t>
          </a:r>
          <a:r>
            <a:rPr lang="en-US" cap="none" sz="1000" b="1" i="0" u="none" baseline="-25000">
              <a:latin typeface="Arial"/>
              <a:ea typeface="Arial"/>
              <a:cs typeface="Arial"/>
            </a:rPr>
            <a:t>3</a:t>
          </a:r>
          <a:r>
            <a:rPr lang="en-US" cap="none" sz="1000" b="1" i="0" u="none" baseline="0">
              <a:latin typeface="Arial"/>
              <a:ea typeface="Arial"/>
              <a:cs typeface="Arial"/>
            </a:rPr>
            <a:t>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 ( A</a:t>
          </a:r>
          <a:r>
            <a:rPr lang="en-US" cap="none" sz="1000" b="1" i="0" u="none" baseline="30000">
              <a:latin typeface="Arial"/>
              <a:ea typeface="Arial"/>
              <a:cs typeface="Arial"/>
            </a:rPr>
            <a:t>3-</a:t>
          </a:r>
          <a:r>
            <a:rPr lang="en-US" cap="none" sz="1000" b="1" i="0" u="none" baseline="0">
              <a:latin typeface="Arial"/>
              <a:ea typeface="Arial"/>
              <a:cs typeface="Arial"/>
            </a:rPr>
            <a:t> )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 AH</a:t>
          </a:r>
          <a:r>
            <a:rPr lang="en-US" cap="none" sz="1000" b="1" i="0" u="none" baseline="-25000">
              <a:latin typeface="Arial"/>
              <a:ea typeface="Arial"/>
              <a:cs typeface="Arial"/>
            </a:rPr>
            <a:t>3</a:t>
          </a:r>
          <a:r>
            <a:rPr lang="en-US" cap="none" sz="1000" b="1" i="0" u="none" baseline="0">
              <a:latin typeface="Arial"/>
              <a:ea typeface="Arial"/>
              <a:cs typeface="Arial"/>
            </a:rPr>
            <a:t>) = ( A</a:t>
          </a:r>
          <a:r>
            <a:rPr lang="en-US" cap="none" sz="1000" b="1" i="0" u="none" baseline="30000">
              <a:latin typeface="Arial"/>
              <a:ea typeface="Arial"/>
              <a:cs typeface="Arial"/>
            </a:rPr>
            <a:t>3-</a:t>
          </a:r>
          <a:r>
            <a:rPr lang="en-US" cap="none" sz="1000" b="1" i="0" u="none" baseline="0">
              <a:latin typeface="Arial"/>
              <a:ea typeface="Arial"/>
              <a:cs typeface="Arial"/>
            </a:rPr>
            <a:t> ) H</a:t>
          </a:r>
          <a:r>
            <a:rPr lang="en-US" cap="none" sz="1000" b="1" i="0" u="none" baseline="30000">
              <a:latin typeface="Arial"/>
              <a:ea typeface="Arial"/>
              <a:cs typeface="Arial"/>
            </a:rPr>
            <a:t>3</a:t>
          </a:r>
          <a:r>
            <a:rPr lang="en-US" cap="none" sz="1000" b="1" i="0" u="none" baseline="0">
              <a:latin typeface="Arial"/>
              <a:ea typeface="Arial"/>
              <a:cs typeface="Arial"/>
            </a:rPr>
            <a:t> / K</a:t>
          </a:r>
          <a:r>
            <a:rPr lang="en-US" cap="none" sz="1000" b="1" i="0" u="none" baseline="-25000">
              <a:latin typeface="Arial"/>
              <a:ea typeface="Arial"/>
              <a:cs typeface="Arial"/>
            </a:rPr>
            <a:t>1</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0" i="0" u="none" baseline="0">
              <a:latin typeface="Arial"/>
              <a:ea typeface="Arial"/>
              <a:cs typeface="Arial"/>
            </a:rPr>
            <a:t>
</a:t>
          </a:r>
          <a:r>
            <a:rPr lang="en-US" cap="none" sz="1000" b="1" i="0" u="none" baseline="0">
              <a:solidFill>
                <a:srgbClr val="3333CC"/>
              </a:solidFill>
              <a:latin typeface="Arial"/>
              <a:ea typeface="Arial"/>
              <a:cs typeface="Arial"/>
            </a:rPr>
            <a:t>C.M</a:t>
          </a:r>
          <a:r>
            <a:rPr lang="en-US" cap="none" sz="1000" b="1" i="0" u="none" baseline="0">
              <a:latin typeface="Arial"/>
              <a:ea typeface="Arial"/>
              <a:cs typeface="Arial"/>
            </a:rPr>
            <a:t> : ( AH</a:t>
          </a:r>
          <a:r>
            <a:rPr lang="en-US" cap="none" sz="1000" b="1" i="0" u="none" baseline="-25000">
              <a:latin typeface="Arial"/>
              <a:ea typeface="Arial"/>
              <a:cs typeface="Arial"/>
            </a:rPr>
            <a:t>3</a:t>
          </a:r>
          <a:r>
            <a:rPr lang="en-US" cap="none" sz="1000" b="1" i="0" u="none" baseline="0">
              <a:latin typeface="Arial"/>
              <a:ea typeface="Arial"/>
              <a:cs typeface="Arial"/>
            </a:rPr>
            <a:t> ) +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 ( AH</a:t>
          </a:r>
          <a:r>
            <a:rPr lang="en-US" cap="none" sz="1000" b="1" i="0" u="none" baseline="30000">
              <a:latin typeface="Arial"/>
              <a:ea typeface="Arial"/>
              <a:cs typeface="Arial"/>
            </a:rPr>
            <a:t>2-</a:t>
          </a:r>
          <a:r>
            <a:rPr lang="en-US" cap="none" sz="1000" b="1" i="0" u="none" baseline="0">
              <a:latin typeface="Arial"/>
              <a:ea typeface="Arial"/>
              <a:cs typeface="Arial"/>
            </a:rPr>
            <a:t>)  + ( A</a:t>
          </a:r>
          <a:r>
            <a:rPr lang="en-US" cap="none" sz="1000" b="1" i="0" u="none" baseline="30000">
              <a:latin typeface="Arial"/>
              <a:ea typeface="Arial"/>
              <a:cs typeface="Arial"/>
            </a:rPr>
            <a:t>3- </a:t>
          </a:r>
          <a:r>
            <a:rPr lang="en-US" cap="none" sz="1000" b="1" i="0" u="none" baseline="0">
              <a:latin typeface="Arial"/>
              <a:ea typeface="Arial"/>
              <a:cs typeface="Arial"/>
            </a:rPr>
            <a:t>) = a          ;       ( Na</a:t>
          </a:r>
          <a:r>
            <a:rPr lang="en-US" cap="none" sz="1000" b="1" i="0" u="none" baseline="30000">
              <a:latin typeface="Arial"/>
              <a:ea typeface="Arial"/>
              <a:cs typeface="Arial"/>
            </a:rPr>
            <a:t>+</a:t>
          </a:r>
          <a:r>
            <a:rPr lang="en-US" cap="none" sz="1000" b="1" i="0" u="none" baseline="0">
              <a:latin typeface="Arial"/>
              <a:ea typeface="Arial"/>
              <a:cs typeface="Arial"/>
            </a:rPr>
            <a:t> ) = b
( A</a:t>
          </a:r>
          <a:r>
            <a:rPr lang="en-US" cap="none" sz="1000" b="1" i="0" u="none" baseline="30000">
              <a:latin typeface="Arial"/>
              <a:ea typeface="Arial"/>
              <a:cs typeface="Arial"/>
            </a:rPr>
            <a:t>3-</a:t>
          </a:r>
          <a:r>
            <a:rPr lang="en-US" cap="none" sz="1000" b="1" i="0" u="none" baseline="0">
              <a:latin typeface="Arial"/>
              <a:ea typeface="Arial"/>
              <a:cs typeface="Arial"/>
            </a:rPr>
            <a:t>) ( 1 +( H / K</a:t>
          </a:r>
          <a:r>
            <a:rPr lang="en-US" cap="none" sz="1000" b="1" i="0" u="none" baseline="-25000">
              <a:latin typeface="Arial"/>
              <a:ea typeface="Arial"/>
              <a:cs typeface="Arial"/>
            </a:rPr>
            <a:t>3</a:t>
          </a:r>
          <a:r>
            <a:rPr lang="en-US" cap="none" sz="1000" b="1" i="0" u="none" baseline="0">
              <a:latin typeface="Arial"/>
              <a:ea typeface="Arial"/>
              <a:cs typeface="Arial"/>
            </a:rPr>
            <a:t>) + (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  + ( H</a:t>
          </a:r>
          <a:r>
            <a:rPr lang="en-US" cap="none" sz="1000" b="1" i="0" u="none" baseline="30000">
              <a:latin typeface="Arial"/>
              <a:ea typeface="Arial"/>
              <a:cs typeface="Arial"/>
            </a:rPr>
            <a:t>3</a:t>
          </a:r>
          <a:r>
            <a:rPr lang="en-US" cap="none" sz="1000" b="1" i="0" u="none" baseline="0">
              <a:latin typeface="Arial"/>
              <a:ea typeface="Arial"/>
              <a:cs typeface="Arial"/>
            </a:rPr>
            <a:t> / K</a:t>
          </a:r>
          <a:r>
            <a:rPr lang="en-US" cap="none" sz="1000" b="1" i="0" u="none" baseline="-25000">
              <a:latin typeface="Arial"/>
              <a:ea typeface="Arial"/>
              <a:cs typeface="Arial"/>
            </a:rPr>
            <a:t>1</a:t>
          </a:r>
          <a:r>
            <a:rPr lang="en-US" cap="none" sz="1000" b="1" i="0" u="none" baseline="0">
              <a:latin typeface="Arial"/>
              <a:ea typeface="Arial"/>
              <a:cs typeface="Arial"/>
            </a:rPr>
            <a:t>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 = a
( A</a:t>
          </a:r>
          <a:r>
            <a:rPr lang="en-US" cap="none" sz="1000" b="1" i="0" u="none" baseline="30000">
              <a:latin typeface="Arial"/>
              <a:ea typeface="Arial"/>
              <a:cs typeface="Arial"/>
            </a:rPr>
            <a:t>3-</a:t>
          </a:r>
          <a:r>
            <a:rPr lang="en-US" cap="none" sz="1000" b="1" i="0" u="none" baseline="0">
              <a:latin typeface="Arial"/>
              <a:ea typeface="Arial"/>
              <a:cs typeface="Arial"/>
            </a:rPr>
            <a:t> ) = a / L                                </a:t>
          </a:r>
          <a:r>
            <a:rPr lang="en-US" cap="none" sz="1000" b="1" i="0" u="none" baseline="0">
              <a:solidFill>
                <a:srgbClr val="008000"/>
              </a:solidFill>
              <a:latin typeface="Arial"/>
              <a:ea typeface="Arial"/>
              <a:cs typeface="Arial"/>
            </a:rPr>
            <a:t>  L = 1 + ( H /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 +  ( H</a:t>
          </a:r>
          <a:r>
            <a:rPr lang="en-US" cap="none" sz="1000" b="1" i="0" u="none" baseline="30000">
              <a:solidFill>
                <a:srgbClr val="008000"/>
              </a:solidFill>
              <a:latin typeface="Arial"/>
              <a:ea typeface="Arial"/>
              <a:cs typeface="Arial"/>
            </a:rPr>
            <a:t>2</a:t>
          </a:r>
          <a:r>
            <a:rPr lang="en-US" cap="none" sz="1000" b="1" i="0" u="none" baseline="0">
              <a:solidFill>
                <a:srgbClr val="008000"/>
              </a:solidFill>
              <a:latin typeface="Arial"/>
              <a:ea typeface="Arial"/>
              <a:cs typeface="Arial"/>
            </a:rPr>
            <a:t> / K</a:t>
          </a:r>
          <a:r>
            <a:rPr lang="en-US" cap="none" sz="1000" b="1" i="0" u="none" baseline="-25000">
              <a:solidFill>
                <a:srgbClr val="008000"/>
              </a:solidFill>
              <a:latin typeface="Arial"/>
              <a:ea typeface="Arial"/>
              <a:cs typeface="Arial"/>
            </a:rPr>
            <a:t>1 </a:t>
          </a:r>
          <a:r>
            <a:rPr lang="en-US" cap="none" sz="1000" b="1" i="0" u="none" baseline="0">
              <a:solidFill>
                <a:srgbClr val="008000"/>
              </a:solidFill>
              <a:latin typeface="Arial"/>
              <a:ea typeface="Arial"/>
              <a:cs typeface="Arial"/>
            </a:rPr>
            <a:t>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 +( H</a:t>
          </a:r>
          <a:r>
            <a:rPr lang="en-US" cap="none" sz="1000" b="1" i="0" u="none" baseline="30000">
              <a:solidFill>
                <a:srgbClr val="008000"/>
              </a:solidFill>
              <a:latin typeface="Arial"/>
              <a:ea typeface="Arial"/>
              <a:cs typeface="Arial"/>
            </a:rPr>
            <a:t>3</a:t>
          </a:r>
          <a:r>
            <a:rPr lang="en-US" cap="none" sz="1000" b="1" i="0" u="none" baseline="0">
              <a:solidFill>
                <a:srgbClr val="008000"/>
              </a:solidFill>
              <a:latin typeface="Arial"/>
              <a:ea typeface="Arial"/>
              <a:cs typeface="Arial"/>
            </a:rPr>
            <a:t> / K</a:t>
          </a:r>
          <a:r>
            <a:rPr lang="en-US" cap="none" sz="1000" b="1" i="0" u="none" baseline="-25000">
              <a:solidFill>
                <a:srgbClr val="008000"/>
              </a:solidFill>
              <a:latin typeface="Arial"/>
              <a:ea typeface="Arial"/>
              <a:cs typeface="Arial"/>
            </a:rPr>
            <a:t>1</a:t>
          </a:r>
          <a:r>
            <a:rPr lang="en-US" cap="none" sz="1000" b="1" i="0" u="none" baseline="0">
              <a:solidFill>
                <a:srgbClr val="008000"/>
              </a:solidFill>
              <a:latin typeface="Arial"/>
              <a:ea typeface="Arial"/>
              <a:cs typeface="Arial"/>
            </a:rPr>
            <a:t> K</a:t>
          </a:r>
          <a:r>
            <a:rPr lang="en-US" cap="none" sz="1000" b="1" i="0" u="none" baseline="-25000">
              <a:solidFill>
                <a:srgbClr val="008000"/>
              </a:solidFill>
              <a:latin typeface="Arial"/>
              <a:ea typeface="Arial"/>
              <a:cs typeface="Arial"/>
            </a:rPr>
            <a:t>2 </a:t>
          </a:r>
          <a:r>
            <a:rPr lang="en-US" cap="none" sz="1000" b="1" i="0" u="none" baseline="0">
              <a:solidFill>
                <a:srgbClr val="008000"/>
              </a:solidFill>
              <a:latin typeface="Arial"/>
              <a:ea typeface="Arial"/>
              <a:cs typeface="Arial"/>
            </a:rPr>
            <a:t>K</a:t>
          </a:r>
          <a:r>
            <a:rPr lang="en-US" cap="none" sz="1000" b="1" i="0" u="none" baseline="-25000">
              <a:solidFill>
                <a:srgbClr val="008000"/>
              </a:solidFill>
              <a:latin typeface="Arial"/>
              <a:ea typeface="Arial"/>
              <a:cs typeface="Arial"/>
            </a:rPr>
            <a:t>3</a:t>
          </a:r>
          <a:r>
            <a:rPr lang="en-US" cap="none" sz="1000" b="1" i="0" u="none" baseline="0">
              <a:solidFill>
                <a:srgbClr val="008000"/>
              </a:solidFill>
              <a:latin typeface="Arial"/>
              <a:ea typeface="Arial"/>
              <a:cs typeface="Arial"/>
            </a:rPr>
            <a:t>) ) )</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E.N</a:t>
          </a:r>
          <a:r>
            <a:rPr lang="en-US" cap="none" sz="1000" b="1" i="0" u="none" baseline="0">
              <a:latin typeface="Arial"/>
              <a:ea typeface="Arial"/>
              <a:cs typeface="Arial"/>
            </a:rPr>
            <a:t> : 3 ( A</a:t>
          </a:r>
          <a:r>
            <a:rPr lang="en-US" cap="none" sz="1000" b="1" i="0" u="none" baseline="30000">
              <a:latin typeface="Arial"/>
              <a:ea typeface="Arial"/>
              <a:cs typeface="Arial"/>
            </a:rPr>
            <a:t>3-</a:t>
          </a:r>
          <a:r>
            <a:rPr lang="en-US" cap="none" sz="1000" b="1" i="0" u="none" baseline="0">
              <a:latin typeface="Arial"/>
              <a:ea typeface="Arial"/>
              <a:cs typeface="Arial"/>
            </a:rPr>
            <a:t> ) +2 ( AH</a:t>
          </a:r>
          <a:r>
            <a:rPr lang="en-US" cap="none" sz="1000" b="1" i="0" u="none" baseline="30000">
              <a:latin typeface="Arial"/>
              <a:ea typeface="Arial"/>
              <a:cs typeface="Arial"/>
            </a:rPr>
            <a:t>2-</a:t>
          </a:r>
          <a:r>
            <a:rPr lang="en-US" cap="none" sz="1000" b="1" i="0" u="none" baseline="0">
              <a:latin typeface="Arial"/>
              <a:ea typeface="Arial"/>
              <a:cs typeface="Arial"/>
            </a:rPr>
            <a:t>) + ( AH</a:t>
          </a:r>
          <a:r>
            <a:rPr lang="en-US" cap="none" sz="1000" b="1" i="0" u="none" baseline="-25000">
              <a:latin typeface="Arial"/>
              <a:ea typeface="Arial"/>
              <a:cs typeface="Arial"/>
            </a:rPr>
            <a:t>2</a:t>
          </a:r>
          <a:r>
            <a:rPr lang="en-US" cap="none" sz="1000" b="1" i="0" u="none" baseline="30000">
              <a:latin typeface="Arial"/>
              <a:ea typeface="Arial"/>
              <a:cs typeface="Arial"/>
            </a:rPr>
            <a:t>-</a:t>
          </a:r>
          <a:r>
            <a:rPr lang="en-US" cap="none" sz="1000" b="1" i="0" u="none" baseline="0">
              <a:latin typeface="Arial"/>
              <a:ea typeface="Arial"/>
              <a:cs typeface="Arial"/>
            </a:rPr>
            <a:t> ) +( OH</a:t>
          </a:r>
          <a:r>
            <a:rPr lang="en-US" cap="none" sz="1000" b="1" i="0" u="none" baseline="30000">
              <a:latin typeface="Arial"/>
              <a:ea typeface="Arial"/>
              <a:cs typeface="Arial"/>
            </a:rPr>
            <a:t>-</a:t>
          </a:r>
          <a:r>
            <a:rPr lang="en-US" cap="none" sz="1000" b="1" i="0" u="none" baseline="0">
              <a:latin typeface="Arial"/>
              <a:ea typeface="Arial"/>
              <a:cs typeface="Arial"/>
            </a:rPr>
            <a:t> ) = ( H</a:t>
          </a:r>
          <a:r>
            <a:rPr lang="en-US" cap="none" sz="1000" b="1" i="0" u="none" baseline="-25000">
              <a:latin typeface="Arial"/>
              <a:ea typeface="Arial"/>
              <a:cs typeface="Arial"/>
            </a:rPr>
            <a:t>3</a:t>
          </a:r>
          <a:r>
            <a:rPr lang="en-US" cap="none" sz="1000" b="1" i="0" u="none" baseline="0">
              <a:latin typeface="Arial"/>
              <a:ea typeface="Arial"/>
              <a:cs typeface="Arial"/>
            </a:rPr>
            <a:t>O</a:t>
          </a:r>
          <a:r>
            <a:rPr lang="en-US" cap="none" sz="1000" b="1" i="0" u="none" baseline="30000">
              <a:latin typeface="Arial"/>
              <a:ea typeface="Arial"/>
              <a:cs typeface="Arial"/>
            </a:rPr>
            <a:t>+</a:t>
          </a:r>
          <a:r>
            <a:rPr lang="en-US" cap="none" sz="1000" b="1" i="0" u="none" baseline="0">
              <a:latin typeface="Arial"/>
              <a:ea typeface="Arial"/>
              <a:cs typeface="Arial"/>
            </a:rPr>
            <a:t> ) + ( Na</a:t>
          </a:r>
          <a:r>
            <a:rPr lang="en-US" cap="none" sz="1000" b="1" i="0" u="none" baseline="30000">
              <a:latin typeface="Arial"/>
              <a:ea typeface="Arial"/>
              <a:cs typeface="Arial"/>
            </a:rPr>
            <a:t>+</a:t>
          </a:r>
          <a:r>
            <a:rPr lang="en-US" cap="none" sz="1000" b="1" i="0" u="none" baseline="0">
              <a:latin typeface="Arial"/>
              <a:ea typeface="Arial"/>
              <a:cs typeface="Arial"/>
            </a:rPr>
            <a:t>)
3 ( a/L ) + ( 2 (a / L) (H / K</a:t>
          </a:r>
          <a:r>
            <a:rPr lang="en-US" cap="none" sz="1000" b="1" i="0" u="none" baseline="-25000">
              <a:latin typeface="Arial"/>
              <a:ea typeface="Arial"/>
              <a:cs typeface="Arial"/>
            </a:rPr>
            <a:t>3</a:t>
          </a:r>
          <a:r>
            <a:rPr lang="en-US" cap="none" sz="1000" b="1" i="0" u="none" baseline="0">
              <a:latin typeface="Arial"/>
              <a:ea typeface="Arial"/>
              <a:cs typeface="Arial"/>
            </a:rPr>
            <a:t> ) ) + ( (a/L)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 ) + W = H + b
a ( (3/L )+ (2H/K</a:t>
          </a:r>
          <a:r>
            <a:rPr lang="en-US" cap="none" sz="1000" b="1" i="0" u="none" baseline="-25000">
              <a:latin typeface="Arial"/>
              <a:ea typeface="Arial"/>
              <a:cs typeface="Arial"/>
            </a:rPr>
            <a:t>3</a:t>
          </a:r>
          <a:r>
            <a:rPr lang="en-US" cap="none" sz="1000" b="1" i="0" u="none" baseline="0">
              <a:latin typeface="Arial"/>
              <a:ea typeface="Arial"/>
              <a:cs typeface="Arial"/>
            </a:rPr>
            <a:t>L) +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2</a:t>
          </a:r>
          <a:r>
            <a:rPr lang="en-US" cap="none" sz="1000" b="1" i="0" u="none" baseline="0">
              <a:latin typeface="Arial"/>
              <a:ea typeface="Arial"/>
              <a:cs typeface="Arial"/>
            </a:rPr>
            <a:t>K</a:t>
          </a:r>
          <a:r>
            <a:rPr lang="en-US" cap="none" sz="1000" b="1" i="0" u="none" baseline="-25000">
              <a:latin typeface="Arial"/>
              <a:ea typeface="Arial"/>
              <a:cs typeface="Arial"/>
            </a:rPr>
            <a:t>3</a:t>
          </a:r>
          <a:r>
            <a:rPr lang="en-US" cap="none" sz="1000" b="1" i="0" u="none" baseline="0">
              <a:latin typeface="Arial"/>
              <a:ea typeface="Arial"/>
              <a:cs typeface="Arial"/>
            </a:rPr>
            <a:t>L)) - b = D    
</a:t>
          </a:r>
          <a:r>
            <a:rPr lang="en-US" cap="none" sz="1000" b="0" i="0" u="none" baseline="0">
              <a:latin typeface="Arial"/>
              <a:ea typeface="Arial"/>
              <a:cs typeface="Arial"/>
            </a:rPr>
            <a:t>
</a:t>
          </a:r>
          <a:r>
            <a:rPr lang="en-US" cap="none" sz="1000" b="1" i="0" u="none" baseline="0">
              <a:latin typeface="Arial"/>
              <a:ea typeface="Arial"/>
              <a:cs typeface="Arial"/>
            </a:rPr>
            <a:t>M = ( 3 / L ) + ( 2H / K</a:t>
          </a:r>
          <a:r>
            <a:rPr lang="en-US" cap="none" sz="1000" b="1" i="0" u="none" baseline="-25000">
              <a:latin typeface="Arial"/>
              <a:ea typeface="Arial"/>
              <a:cs typeface="Arial"/>
            </a:rPr>
            <a:t>3</a:t>
          </a:r>
          <a:r>
            <a:rPr lang="en-US" cap="none" sz="1000" b="1" i="0" u="none" baseline="0">
              <a:latin typeface="Arial"/>
              <a:ea typeface="Arial"/>
              <a:cs typeface="Arial"/>
            </a:rPr>
            <a:t> L ) + ( H</a:t>
          </a:r>
          <a:r>
            <a:rPr lang="en-US" cap="none" sz="1000" b="1" i="0" u="none" baseline="30000">
              <a:latin typeface="Arial"/>
              <a:ea typeface="Arial"/>
              <a:cs typeface="Arial"/>
            </a:rPr>
            <a:t>2</a:t>
          </a:r>
          <a:r>
            <a:rPr lang="en-US" cap="none" sz="1000" b="1" i="0" u="none" baseline="0">
              <a:latin typeface="Arial"/>
              <a:ea typeface="Arial"/>
              <a:cs typeface="Arial"/>
            </a:rPr>
            <a:t> / K</a:t>
          </a:r>
          <a:r>
            <a:rPr lang="en-US" cap="none" sz="1000" b="1" i="0" u="none" baseline="-25000">
              <a:latin typeface="Arial"/>
              <a:ea typeface="Arial"/>
              <a:cs typeface="Arial"/>
            </a:rPr>
            <a:t>2</a:t>
          </a:r>
          <a:r>
            <a:rPr lang="en-US" cap="none" sz="1000" b="1" i="0" u="none" baseline="0">
              <a:latin typeface="Arial"/>
              <a:ea typeface="Arial"/>
              <a:cs typeface="Arial"/>
            </a:rPr>
            <a:t> K</a:t>
          </a:r>
          <a:r>
            <a:rPr lang="en-US" cap="none" sz="1000" b="1" i="0" u="none" baseline="-25000">
              <a:latin typeface="Arial"/>
              <a:ea typeface="Arial"/>
              <a:cs typeface="Arial"/>
            </a:rPr>
            <a:t>3</a:t>
          </a:r>
          <a:r>
            <a:rPr lang="en-US" cap="none" sz="1000" b="1" i="0" u="none" baseline="0">
              <a:latin typeface="Arial"/>
              <a:ea typeface="Arial"/>
              <a:cs typeface="Arial"/>
            </a:rPr>
            <a:t> L)
Ca M - R Ca = D + DRO</a:t>
          </a:r>
          <a:r>
            <a:rPr lang="en-US" cap="none" sz="1000" b="0" i="0" u="none" baseline="0">
              <a:latin typeface="Arial"/>
              <a:ea typeface="Arial"/>
              <a:cs typeface="Arial"/>
            </a:rPr>
            <a:t>
</a:t>
          </a:r>
          <a:r>
            <a:rPr lang="en-US" cap="none" sz="1200" b="1" i="0" u="none" baseline="0">
              <a:solidFill>
                <a:srgbClr val="FF0000"/>
              </a:solidFill>
              <a:latin typeface="Arial"/>
              <a:ea typeface="Arial"/>
              <a:cs typeface="Arial"/>
            </a:rPr>
            <a:t>R = ( Ca M - D ) / ( Ca + DO)</a:t>
          </a:r>
          <a:r>
            <a:rPr lang="en-US" cap="none" sz="1000" b="0" i="0" u="none" baseline="0">
              <a:latin typeface="Arial"/>
              <a:ea typeface="Arial"/>
              <a:cs typeface="Arial"/>
            </a:rPr>
            <a:t>
</a:t>
          </a:r>
          <a:r>
            <a:rPr lang="en-US" cap="none" sz="1200" b="1" i="0" u="none" baseline="0">
              <a:solidFill>
                <a:srgbClr val="3333CC"/>
              </a:solidFill>
              <a:latin typeface="Arial"/>
              <a:ea typeface="Arial"/>
              <a:cs typeface="Arial"/>
            </a:rPr>
            <a:t>V) Résumé :</a:t>
          </a:r>
          <a:r>
            <a:rPr lang="en-US" cap="none" sz="1000" b="1" i="0" u="none" baseline="0">
              <a:latin typeface="Arial"/>
              <a:ea typeface="Arial"/>
              <a:cs typeface="Arial"/>
            </a:rPr>
            <a:t>
On constate que la formule obtenue est identique dans tous les cas :
</a:t>
          </a:r>
          <a:r>
            <a:rPr lang="en-US" cap="none" sz="1600" b="1" i="0" u="none" baseline="0">
              <a:solidFill>
                <a:srgbClr val="FF0000"/>
              </a:solidFill>
              <a:latin typeface="Arial"/>
              <a:ea typeface="Arial"/>
              <a:cs typeface="Arial"/>
            </a:rPr>
            <a:t>R = ( Ca M - D ) / ( Ca + DO)</a:t>
          </a:r>
          <a:r>
            <a:rPr lang="en-US" cap="none" sz="1000" b="1" i="0" u="none" baseline="0">
              <a:latin typeface="Arial"/>
              <a:ea typeface="Arial"/>
              <a:cs typeface="Arial"/>
            </a:rPr>
            <a:t>
</a:t>
          </a:r>
          <a:r>
            <a:rPr lang="en-US" cap="none" sz="1000" b="1" i="0" u="none" baseline="0">
              <a:solidFill>
                <a:srgbClr val="008000"/>
              </a:solidFill>
              <a:latin typeface="Arial"/>
              <a:ea typeface="Arial"/>
              <a:cs typeface="Arial"/>
            </a:rPr>
            <a:t>Pour l’acide fort il suffit de poser L = M = 1 pour s’y ramener.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200" b="1" i="0" u="sng" baseline="0">
              <a:solidFill>
                <a:srgbClr val="FF0000"/>
              </a:solidFill>
              <a:latin typeface="Arial"/>
              <a:ea typeface="Arial"/>
              <a:cs typeface="Arial"/>
            </a:rPr>
            <a:t>Acide fort : </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L = 1 </a:t>
          </a:r>
          <a:r>
            <a:rPr lang="en-US" cap="none" sz="1000" b="1" i="0" u="none" baseline="0">
              <a:latin typeface="Arial"/>
              <a:ea typeface="Arial"/>
              <a:cs typeface="Arial"/>
            </a:rPr>
            <a:t> et </a:t>
          </a:r>
          <a:r>
            <a:rPr lang="en-US" cap="none" sz="1000" b="1" i="0" u="none" baseline="0">
              <a:solidFill>
                <a:srgbClr val="008000"/>
              </a:solidFill>
              <a:latin typeface="Arial"/>
              <a:ea typeface="Arial"/>
              <a:cs typeface="Arial"/>
            </a:rPr>
            <a:t>M = 1</a:t>
          </a:r>
          <a:r>
            <a:rPr lang="en-US" cap="none" sz="1000" b="1" i="0" u="none" baseline="0">
              <a:latin typeface="Arial"/>
              <a:ea typeface="Arial"/>
              <a:cs typeface="Arial"/>
            </a:rPr>
            <a:t>
</a:t>
          </a:r>
          <a:r>
            <a:rPr lang="en-US" cap="none" sz="1200" b="1" i="0" u="sng" baseline="0">
              <a:solidFill>
                <a:srgbClr val="FF0000"/>
              </a:solidFill>
              <a:latin typeface="Arial"/>
              <a:ea typeface="Arial"/>
              <a:cs typeface="Arial"/>
            </a:rPr>
            <a:t>Monoacide faible </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L= 1 + ( H / K1 )</a:t>
          </a:r>
          <a:r>
            <a:rPr lang="en-US" cap="none" sz="1000" b="1" i="0" u="none" baseline="0">
              <a:latin typeface="Arial"/>
              <a:ea typeface="Arial"/>
              <a:cs typeface="Arial"/>
            </a:rPr>
            <a:t>  
</a:t>
          </a:r>
          <a:r>
            <a:rPr lang="en-US" cap="none" sz="1000" b="1" i="0" u="none" baseline="0">
              <a:solidFill>
                <a:srgbClr val="008000"/>
              </a:solidFill>
              <a:latin typeface="Arial"/>
              <a:ea typeface="Arial"/>
              <a:cs typeface="Arial"/>
            </a:rPr>
            <a:t>M = 1 / L</a:t>
          </a:r>
          <a:r>
            <a:rPr lang="en-US" cap="none" sz="1000" b="1" i="0" u="none" baseline="0">
              <a:latin typeface="Arial"/>
              <a:ea typeface="Arial"/>
              <a:cs typeface="Arial"/>
            </a:rPr>
            <a:t>
</a:t>
          </a:r>
          <a:r>
            <a:rPr lang="en-US" cap="none" sz="1200" b="1" i="0" u="sng" baseline="0">
              <a:solidFill>
                <a:srgbClr val="FF0000"/>
              </a:solidFill>
              <a:latin typeface="Arial"/>
              <a:ea typeface="Arial"/>
              <a:cs typeface="Arial"/>
            </a:rPr>
            <a:t>Diacide faible</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L = 1 + ( H/ K</a:t>
          </a:r>
          <a:r>
            <a:rPr lang="en-US" cap="none" sz="1000" b="1" i="0" u="none" baseline="-25000">
              <a:solidFill>
                <a:srgbClr val="3333CC"/>
              </a:solidFill>
              <a:latin typeface="Arial"/>
              <a:ea typeface="Arial"/>
              <a:cs typeface="Arial"/>
            </a:rPr>
            <a:t>2</a:t>
          </a:r>
          <a:r>
            <a:rPr lang="en-US" cap="none" sz="1000" b="1" i="0" u="none" baseline="0">
              <a:solidFill>
                <a:srgbClr val="3333CC"/>
              </a:solidFill>
              <a:latin typeface="Arial"/>
              <a:ea typeface="Arial"/>
              <a:cs typeface="Arial"/>
            </a:rPr>
            <a:t> ) + H</a:t>
          </a:r>
          <a:r>
            <a:rPr lang="en-US" cap="none" sz="1000" b="1" i="0" u="none" baseline="30000">
              <a:solidFill>
                <a:srgbClr val="3333CC"/>
              </a:solidFill>
              <a:latin typeface="Arial"/>
              <a:ea typeface="Arial"/>
              <a:cs typeface="Arial"/>
            </a:rPr>
            <a:t>2</a:t>
          </a:r>
          <a:r>
            <a:rPr lang="en-US" cap="none" sz="1000" b="1" i="0" u="none" baseline="0">
              <a:solidFill>
                <a:srgbClr val="3333CC"/>
              </a:solidFill>
              <a:latin typeface="Arial"/>
              <a:ea typeface="Arial"/>
              <a:cs typeface="Arial"/>
            </a:rPr>
            <a:t> / K</a:t>
          </a:r>
          <a:r>
            <a:rPr lang="en-US" cap="none" sz="1000" b="1" i="0" u="none" baseline="-25000">
              <a:solidFill>
                <a:srgbClr val="3333CC"/>
              </a:solidFill>
              <a:latin typeface="Arial"/>
              <a:ea typeface="Arial"/>
              <a:cs typeface="Arial"/>
            </a:rPr>
            <a:t>1</a:t>
          </a:r>
          <a:r>
            <a:rPr lang="en-US" cap="none" sz="1000" b="1" i="0" u="none" baseline="0">
              <a:solidFill>
                <a:srgbClr val="3333CC"/>
              </a:solidFill>
              <a:latin typeface="Arial"/>
              <a:ea typeface="Arial"/>
              <a:cs typeface="Arial"/>
            </a:rPr>
            <a:t>K</a:t>
          </a:r>
          <a:r>
            <a:rPr lang="en-US" cap="none" sz="1000" b="1" i="0" u="none" baseline="-25000">
              <a:solidFill>
                <a:srgbClr val="3333CC"/>
              </a:solidFill>
              <a:latin typeface="Arial"/>
              <a:ea typeface="Arial"/>
              <a:cs typeface="Arial"/>
            </a:rPr>
            <a:t>2</a:t>
          </a:r>
          <a:r>
            <a:rPr lang="en-US" cap="none" sz="1000" b="1" i="0" u="none" baseline="0">
              <a:solidFill>
                <a:srgbClr val="3333CC"/>
              </a:solidFill>
              <a:latin typeface="Arial"/>
              <a:ea typeface="Arial"/>
              <a:cs typeface="Arial"/>
            </a:rPr>
            <a:t>  </a:t>
          </a:r>
          <a:r>
            <a:rPr lang="en-US" cap="none" sz="1000" b="1" i="0" u="none" baseline="0">
              <a:latin typeface="Arial"/>
              <a:ea typeface="Arial"/>
              <a:cs typeface="Arial"/>
            </a:rPr>
            <a:t>  
</a:t>
          </a:r>
          <a:r>
            <a:rPr lang="en-US" cap="none" sz="1000" b="1" i="0" u="none" baseline="0">
              <a:solidFill>
                <a:srgbClr val="008000"/>
              </a:solidFill>
              <a:latin typeface="Arial"/>
              <a:ea typeface="Arial"/>
              <a:cs typeface="Arial"/>
            </a:rPr>
            <a:t>M = ( 2 / L ) + ( H /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L )</a:t>
          </a:r>
          <a:r>
            <a:rPr lang="en-US" cap="none" sz="1000" b="1" i="0" u="none" baseline="0">
              <a:latin typeface="Arial"/>
              <a:ea typeface="Arial"/>
              <a:cs typeface="Arial"/>
            </a:rPr>
            <a:t>
</a:t>
          </a:r>
          <a:r>
            <a:rPr lang="en-US" cap="none" sz="1200" b="1" i="0" u="sng" baseline="0">
              <a:solidFill>
                <a:srgbClr val="FF0000"/>
              </a:solidFill>
              <a:latin typeface="Arial"/>
              <a:ea typeface="Arial"/>
              <a:cs typeface="Arial"/>
            </a:rPr>
            <a:t>Triacide faible  </a:t>
          </a:r>
          <a:r>
            <a:rPr lang="en-US" cap="none" sz="1000" b="1" i="0" u="none" baseline="0">
              <a:latin typeface="Arial"/>
              <a:ea typeface="Arial"/>
              <a:cs typeface="Arial"/>
            </a:rPr>
            <a:t>
</a:t>
          </a:r>
          <a:r>
            <a:rPr lang="en-US" cap="none" sz="1000" b="1" i="0" u="none" baseline="0">
              <a:solidFill>
                <a:srgbClr val="3333CC"/>
              </a:solidFill>
              <a:latin typeface="Arial"/>
              <a:ea typeface="Arial"/>
              <a:cs typeface="Arial"/>
            </a:rPr>
            <a:t>L= 1 + ( H / K</a:t>
          </a:r>
          <a:r>
            <a:rPr lang="en-US" cap="none" sz="1000" b="1" i="0" u="none" baseline="-25000">
              <a:solidFill>
                <a:srgbClr val="3333CC"/>
              </a:solidFill>
              <a:latin typeface="Arial"/>
              <a:ea typeface="Arial"/>
              <a:cs typeface="Arial"/>
            </a:rPr>
            <a:t>3</a:t>
          </a:r>
          <a:r>
            <a:rPr lang="en-US" cap="none" sz="1000" b="1" i="0" u="none" baseline="0">
              <a:solidFill>
                <a:srgbClr val="3333CC"/>
              </a:solidFill>
              <a:latin typeface="Arial"/>
              <a:ea typeface="Arial"/>
              <a:cs typeface="Arial"/>
            </a:rPr>
            <a:t> ) + (H</a:t>
          </a:r>
          <a:r>
            <a:rPr lang="en-US" cap="none" sz="1000" b="1" i="0" u="none" baseline="30000">
              <a:solidFill>
                <a:srgbClr val="3333CC"/>
              </a:solidFill>
              <a:latin typeface="Arial"/>
              <a:ea typeface="Arial"/>
              <a:cs typeface="Arial"/>
            </a:rPr>
            <a:t>2</a:t>
          </a:r>
          <a:r>
            <a:rPr lang="en-US" cap="none" sz="1000" b="1" i="0" u="none" baseline="0">
              <a:solidFill>
                <a:srgbClr val="3333CC"/>
              </a:solidFill>
              <a:latin typeface="Arial"/>
              <a:ea typeface="Arial"/>
              <a:cs typeface="Arial"/>
            </a:rPr>
            <a:t> / K</a:t>
          </a:r>
          <a:r>
            <a:rPr lang="en-US" cap="none" sz="1000" b="1" i="0" u="none" baseline="-25000">
              <a:solidFill>
                <a:srgbClr val="3333CC"/>
              </a:solidFill>
              <a:latin typeface="Arial"/>
              <a:ea typeface="Arial"/>
              <a:cs typeface="Arial"/>
            </a:rPr>
            <a:t>2</a:t>
          </a:r>
          <a:r>
            <a:rPr lang="en-US" cap="none" sz="1000" b="1" i="0" u="none" baseline="0">
              <a:solidFill>
                <a:srgbClr val="3333CC"/>
              </a:solidFill>
              <a:latin typeface="Arial"/>
              <a:ea typeface="Arial"/>
              <a:cs typeface="Arial"/>
            </a:rPr>
            <a:t>K</a:t>
          </a:r>
          <a:r>
            <a:rPr lang="en-US" cap="none" sz="1000" b="1" i="0" u="none" baseline="-25000">
              <a:solidFill>
                <a:srgbClr val="3333CC"/>
              </a:solidFill>
              <a:latin typeface="Arial"/>
              <a:ea typeface="Arial"/>
              <a:cs typeface="Arial"/>
            </a:rPr>
            <a:t>3</a:t>
          </a:r>
          <a:r>
            <a:rPr lang="en-US" cap="none" sz="1000" b="1" i="0" u="none" baseline="0">
              <a:solidFill>
                <a:srgbClr val="3333CC"/>
              </a:solidFill>
              <a:latin typeface="Arial"/>
              <a:ea typeface="Arial"/>
              <a:cs typeface="Arial"/>
            </a:rPr>
            <a:t>) + (H</a:t>
          </a:r>
          <a:r>
            <a:rPr lang="en-US" cap="none" sz="1000" b="1" i="0" u="none" baseline="30000">
              <a:solidFill>
                <a:srgbClr val="3333CC"/>
              </a:solidFill>
              <a:latin typeface="Arial"/>
              <a:ea typeface="Arial"/>
              <a:cs typeface="Arial"/>
            </a:rPr>
            <a:t>3</a:t>
          </a:r>
          <a:r>
            <a:rPr lang="en-US" cap="none" sz="1000" b="1" i="0" u="none" baseline="0">
              <a:solidFill>
                <a:srgbClr val="3333CC"/>
              </a:solidFill>
              <a:latin typeface="Arial"/>
              <a:ea typeface="Arial"/>
              <a:cs typeface="Arial"/>
            </a:rPr>
            <a:t> / K</a:t>
          </a:r>
          <a:r>
            <a:rPr lang="en-US" cap="none" sz="1000" b="1" i="0" u="none" baseline="-25000">
              <a:solidFill>
                <a:srgbClr val="3333CC"/>
              </a:solidFill>
              <a:latin typeface="Arial"/>
              <a:ea typeface="Arial"/>
              <a:cs typeface="Arial"/>
            </a:rPr>
            <a:t>1</a:t>
          </a:r>
          <a:r>
            <a:rPr lang="en-US" cap="none" sz="1000" b="1" i="0" u="none" baseline="0">
              <a:solidFill>
                <a:srgbClr val="3333CC"/>
              </a:solidFill>
              <a:latin typeface="Arial"/>
              <a:ea typeface="Arial"/>
              <a:cs typeface="Arial"/>
            </a:rPr>
            <a:t>K</a:t>
          </a:r>
          <a:r>
            <a:rPr lang="en-US" cap="none" sz="1000" b="1" i="0" u="none" baseline="-25000">
              <a:solidFill>
                <a:srgbClr val="3333CC"/>
              </a:solidFill>
              <a:latin typeface="Arial"/>
              <a:ea typeface="Arial"/>
              <a:cs typeface="Arial"/>
            </a:rPr>
            <a:t>2</a:t>
          </a:r>
          <a:r>
            <a:rPr lang="en-US" cap="none" sz="1000" b="1" i="0" u="none" baseline="0">
              <a:solidFill>
                <a:srgbClr val="3333CC"/>
              </a:solidFill>
              <a:latin typeface="Arial"/>
              <a:ea typeface="Arial"/>
              <a:cs typeface="Arial"/>
            </a:rPr>
            <a:t>K</a:t>
          </a:r>
          <a:r>
            <a:rPr lang="en-US" cap="none" sz="1000" b="1" i="0" u="none" baseline="-25000">
              <a:solidFill>
                <a:srgbClr val="3333CC"/>
              </a:solidFill>
              <a:latin typeface="Arial"/>
              <a:ea typeface="Arial"/>
              <a:cs typeface="Arial"/>
            </a:rPr>
            <a:t>3</a:t>
          </a:r>
          <a:r>
            <a:rPr lang="en-US" cap="none" sz="1000" b="1" i="0" u="none" baseline="0">
              <a:solidFill>
                <a:srgbClr val="3333CC"/>
              </a:solidFill>
              <a:latin typeface="Arial"/>
              <a:ea typeface="Arial"/>
              <a:cs typeface="Arial"/>
            </a:rPr>
            <a:t>)</a:t>
          </a:r>
          <a:r>
            <a:rPr lang="en-US" cap="none" sz="1000" b="1" i="0" u="none" baseline="0">
              <a:latin typeface="Arial"/>
              <a:ea typeface="Arial"/>
              <a:cs typeface="Arial"/>
            </a:rPr>
            <a:t>
</a:t>
          </a:r>
          <a:r>
            <a:rPr lang="en-US" cap="none" sz="1000" b="1" i="0" u="none" baseline="0">
              <a:solidFill>
                <a:srgbClr val="008000"/>
              </a:solidFill>
              <a:latin typeface="Arial"/>
              <a:ea typeface="Arial"/>
              <a:cs typeface="Arial"/>
            </a:rPr>
            <a:t>M = ( 3 / L ) + ( 2H / K</a:t>
          </a:r>
          <a:r>
            <a:rPr lang="en-US" cap="none" sz="1000" b="1" i="0" u="none" baseline="-25000">
              <a:solidFill>
                <a:srgbClr val="008000"/>
              </a:solidFill>
              <a:latin typeface="Arial"/>
              <a:ea typeface="Arial"/>
              <a:cs typeface="Arial"/>
            </a:rPr>
            <a:t>3</a:t>
          </a:r>
          <a:r>
            <a:rPr lang="en-US" cap="none" sz="1000" b="1" i="0" u="none" baseline="0">
              <a:solidFill>
                <a:srgbClr val="008000"/>
              </a:solidFill>
              <a:latin typeface="Arial"/>
              <a:ea typeface="Arial"/>
              <a:cs typeface="Arial"/>
            </a:rPr>
            <a:t> L ) + ( H</a:t>
          </a:r>
          <a:r>
            <a:rPr lang="en-US" cap="none" sz="1000" b="1" i="0" u="none" baseline="30000">
              <a:solidFill>
                <a:srgbClr val="008000"/>
              </a:solidFill>
              <a:latin typeface="Arial"/>
              <a:ea typeface="Arial"/>
              <a:cs typeface="Arial"/>
            </a:rPr>
            <a:t>2</a:t>
          </a:r>
          <a:r>
            <a:rPr lang="en-US" cap="none" sz="1000" b="1" i="0" u="none" baseline="0">
              <a:solidFill>
                <a:srgbClr val="008000"/>
              </a:solidFill>
              <a:latin typeface="Arial"/>
              <a:ea typeface="Arial"/>
              <a:cs typeface="Arial"/>
            </a:rPr>
            <a:t> / K</a:t>
          </a:r>
          <a:r>
            <a:rPr lang="en-US" cap="none" sz="1000" b="1" i="0" u="none" baseline="-25000">
              <a:solidFill>
                <a:srgbClr val="008000"/>
              </a:solidFill>
              <a:latin typeface="Arial"/>
              <a:ea typeface="Arial"/>
              <a:cs typeface="Arial"/>
            </a:rPr>
            <a:t>2</a:t>
          </a:r>
          <a:r>
            <a:rPr lang="en-US" cap="none" sz="1000" b="1" i="0" u="none" baseline="0">
              <a:solidFill>
                <a:srgbClr val="008000"/>
              </a:solidFill>
              <a:latin typeface="Arial"/>
              <a:ea typeface="Arial"/>
              <a:cs typeface="Arial"/>
            </a:rPr>
            <a:t> K</a:t>
          </a:r>
          <a:r>
            <a:rPr lang="en-US" cap="none" sz="1000" b="1" i="0" u="none" baseline="-25000">
              <a:solidFill>
                <a:srgbClr val="008000"/>
              </a:solidFill>
              <a:latin typeface="Arial"/>
              <a:ea typeface="Arial"/>
              <a:cs typeface="Arial"/>
            </a:rPr>
            <a:t>3</a:t>
          </a:r>
          <a:r>
            <a:rPr lang="en-US" cap="none" sz="1000" b="1" i="0" u="none" baseline="0">
              <a:solidFill>
                <a:srgbClr val="008000"/>
              </a:solidFill>
              <a:latin typeface="Arial"/>
              <a:ea typeface="Arial"/>
              <a:cs typeface="Arial"/>
            </a:rPr>
            <a:t> L)</a:t>
          </a:r>
          <a:r>
            <a:rPr lang="en-US" cap="none" sz="1000" b="0" i="0" u="none" baseline="0">
              <a:latin typeface="Arial"/>
              <a:ea typeface="Arial"/>
              <a:cs typeface="Arial"/>
            </a:rPr>
            <a:t>
</a:t>
          </a:r>
          <a:r>
            <a:rPr lang="en-US" cap="none" sz="1200" b="1" i="0" u="none" baseline="0">
              <a:solidFill>
                <a:srgbClr val="3333CC"/>
              </a:solidFill>
              <a:latin typeface="Arial"/>
              <a:ea typeface="Arial"/>
              <a:cs typeface="Arial"/>
            </a:rPr>
            <a:t>La régularité des formules obtenues permet même de prévoir aisement les résultats pour un tétra ou un pentacide.</a:t>
          </a:r>
          <a:r>
            <a:rPr lang="en-US" cap="none" sz="1200" b="1" i="0" u="none" baseline="0">
              <a:solidFill>
                <a:srgbClr val="008000"/>
              </a:solidFill>
              <a:latin typeface="Arial"/>
              <a:ea typeface="Arial"/>
              <a:cs typeface="Arial"/>
            </a:rPr>
            <a:t>
Il sera donc facile de créer un programme (utilisable sur calculatrice) permétant le calcul de R quelque soit le pH. On pourra donc faire la simulation sans approximation de n'importe quel titrage de ce type.
</a:t>
          </a:r>
          <a:r>
            <a:rPr lang="en-US" cap="none" sz="1200" b="1" i="0" u="sng" baseline="0">
              <a:solidFill>
                <a:srgbClr val="3333CC"/>
              </a:solidFill>
              <a:latin typeface="Arial"/>
              <a:ea typeface="Arial"/>
              <a:cs typeface="Arial"/>
            </a:rPr>
            <a:t>Exemple de Programme</a:t>
          </a:r>
          <a:r>
            <a:rPr lang="en-US" cap="none" sz="1200" b="1" i="0" u="none" baseline="0">
              <a:solidFill>
                <a:srgbClr val="008000"/>
              </a:solidFill>
              <a:latin typeface="Arial"/>
              <a:ea typeface="Arial"/>
              <a:cs typeface="Arial"/>
            </a:rPr>
            <a:t>   (à adapter selon le modèle de calculatrice)
« Ca » ? -&gt; A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 Cb » ? -&gt; B</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 K1 » ? -&gt; E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 K2 » ? -&gt; F</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 K3 » ? -&gt; G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A / B -&gt; O</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Lbl 1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 pH » ? -&gt; P</a:t>
          </a:r>
          <a:r>
            <a:rPr lang="en-US" cap="none" sz="1200" b="1" i="0" u="none" baseline="0">
              <a:solidFill>
                <a:srgbClr val="008000"/>
              </a:solidFill>
              <a:latin typeface="Arial"/>
              <a:ea typeface="Arial"/>
              <a:cs typeface="Arial"/>
            </a:rPr>
            <a:t> : 10 -P -&gt; H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1 E-14 / H -&gt; W</a:t>
          </a:r>
          <a:r>
            <a:rPr lang="en-US" cap="none" sz="1200" b="1" i="0" u="none" baseline="0">
              <a:solidFill>
                <a:srgbClr val="008000"/>
              </a:solidFill>
              <a:latin typeface="Arial"/>
              <a:ea typeface="Arial"/>
              <a:cs typeface="Arial"/>
            </a:rPr>
            <a:t> : H - W -&gt; D</a:t>
          </a:r>
          <a:r>
            <a:rPr lang="en-US" cap="none" sz="1200" b="1" i="0" u="none" baseline="0">
              <a:solidFill>
                <a:srgbClr val="FF0000"/>
              </a:solidFill>
              <a:latin typeface="Arial"/>
              <a:ea typeface="Arial"/>
              <a:cs typeface="Arial"/>
            </a:rPr>
            <a:t> :</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E=0 =&gt; Goto 2</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F=0 =&gt; Goto 3 </a:t>
          </a:r>
          <a:r>
            <a:rPr lang="en-US" cap="none" sz="1200" b="1" i="0" u="none" baseline="0">
              <a:solidFill>
                <a:srgbClr val="FF0000"/>
              </a:solidFill>
              <a:latin typeface="Arial"/>
              <a:ea typeface="Arial"/>
              <a:cs typeface="Arial"/>
            </a:rPr>
            <a:t>: </a:t>
          </a:r>
          <a:r>
            <a:rPr lang="en-US" cap="none" sz="1200" b="1" i="0" u="none" baseline="0">
              <a:solidFill>
                <a:srgbClr val="3333CC"/>
              </a:solidFill>
              <a:latin typeface="Arial"/>
              <a:ea typeface="Arial"/>
              <a:cs typeface="Arial"/>
            </a:rPr>
            <a:t>G=0 =&gt; Goto 4</a:t>
          </a:r>
          <a:r>
            <a:rPr lang="en-US" cap="none" sz="1200" b="1" i="0" u="none" baseline="0">
              <a:solidFill>
                <a:srgbClr val="FF0000"/>
              </a:solidFill>
              <a:latin typeface="Arial"/>
              <a:ea typeface="Arial"/>
              <a:cs typeface="Arial"/>
            </a:rPr>
            <a:t> : </a:t>
          </a:r>
          <a:r>
            <a:rPr lang="en-US" cap="none" sz="1200" b="1" i="0" u="none" baseline="0">
              <a:solidFill>
                <a:srgbClr val="008000"/>
              </a:solidFill>
              <a:latin typeface="Arial"/>
              <a:ea typeface="Arial"/>
              <a:cs typeface="Arial"/>
            </a:rPr>
            <a:t>
1 + ( H / G ) + (H</a:t>
          </a:r>
          <a:r>
            <a:rPr lang="en-US" cap="none" sz="1200" b="1" i="0" u="none" baseline="30000">
              <a:solidFill>
                <a:srgbClr val="008000"/>
              </a:solidFill>
              <a:latin typeface="Arial"/>
              <a:ea typeface="Arial"/>
              <a:cs typeface="Arial"/>
            </a:rPr>
            <a:t>2</a:t>
          </a:r>
          <a:r>
            <a:rPr lang="en-US" cap="none" sz="1200" b="1" i="0" u="none" baseline="0">
              <a:solidFill>
                <a:srgbClr val="008000"/>
              </a:solidFill>
              <a:latin typeface="Arial"/>
              <a:ea typeface="Arial"/>
              <a:cs typeface="Arial"/>
            </a:rPr>
            <a:t> / G / F) + ( H</a:t>
          </a:r>
          <a:r>
            <a:rPr lang="en-US" cap="none" sz="1200" b="1" i="0" u="none" baseline="30000">
              <a:solidFill>
                <a:srgbClr val="008000"/>
              </a:solidFill>
              <a:latin typeface="Arial"/>
              <a:ea typeface="Arial"/>
              <a:cs typeface="Arial"/>
            </a:rPr>
            <a:t>3</a:t>
          </a:r>
          <a:r>
            <a:rPr lang="en-US" cap="none" sz="1200" b="1" i="0" u="none" baseline="0">
              <a:solidFill>
                <a:srgbClr val="008000"/>
              </a:solidFill>
              <a:latin typeface="Arial"/>
              <a:ea typeface="Arial"/>
              <a:cs typeface="Arial"/>
            </a:rPr>
            <a:t> / G / F / E ) -&gt; L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( 3 / L ) + ( 2 H / G / L ) + ( H</a:t>
          </a:r>
          <a:r>
            <a:rPr lang="en-US" cap="none" sz="1200" b="1" i="0" u="none" baseline="30000">
              <a:solidFill>
                <a:srgbClr val="3333CC"/>
              </a:solidFill>
              <a:latin typeface="Arial"/>
              <a:ea typeface="Arial"/>
              <a:cs typeface="Arial"/>
            </a:rPr>
            <a:t>2</a:t>
          </a:r>
          <a:r>
            <a:rPr lang="en-US" cap="none" sz="1200" b="1" i="0" u="none" baseline="0">
              <a:solidFill>
                <a:srgbClr val="3333CC"/>
              </a:solidFill>
              <a:latin typeface="Arial"/>
              <a:ea typeface="Arial"/>
              <a:cs typeface="Arial"/>
            </a:rPr>
            <a:t> / G / F / L ) -&gt; M</a:t>
          </a:r>
          <a:r>
            <a:rPr lang="en-US" cap="none" sz="1200" b="1" i="0" u="none" baseline="0">
              <a:solidFill>
                <a:srgbClr val="FF0000"/>
              </a:solidFill>
              <a:latin typeface="Arial"/>
              <a:ea typeface="Arial"/>
              <a:cs typeface="Arial"/>
            </a:rPr>
            <a:t> :</a:t>
          </a:r>
          <a:r>
            <a:rPr lang="en-US" cap="none" sz="1200" b="1" i="0" u="none" baseline="0">
              <a:solidFill>
                <a:srgbClr val="008000"/>
              </a:solidFill>
              <a:latin typeface="Arial"/>
              <a:ea typeface="Arial"/>
              <a:cs typeface="Arial"/>
            </a:rPr>
            <a:t>
« R » : ( AM - D) / ( A + D) </a:t>
          </a:r>
          <a:r>
            <a:rPr lang="en-US" cap="none" sz="1200" b="1" i="0" u="none" baseline="0">
              <a:solidFill>
                <a:srgbClr val="FF0000"/>
              </a:solidFill>
              <a:latin typeface="Symbol"/>
              <a:ea typeface="Symbol"/>
              <a:cs typeface="Symbol"/>
            </a:rPr>
            <a:t>D</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Goto 1</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Lbl 4</a:t>
          </a:r>
          <a:r>
            <a:rPr lang="en-US" cap="none" sz="1200" b="1" i="0" u="none" baseline="0">
              <a:solidFill>
                <a:srgbClr val="FF0000"/>
              </a:solidFill>
              <a:latin typeface="Arial"/>
              <a:ea typeface="Arial"/>
              <a:cs typeface="Arial"/>
            </a:rPr>
            <a:t> :</a:t>
          </a:r>
          <a:r>
            <a:rPr lang="en-US" cap="none" sz="1200" b="1" i="0" u="none" baseline="0">
              <a:solidFill>
                <a:srgbClr val="008000"/>
              </a:solidFill>
              <a:latin typeface="Arial"/>
              <a:ea typeface="Arial"/>
              <a:cs typeface="Arial"/>
            </a:rPr>
            <a:t> 1 + ( H / F) + ( H</a:t>
          </a:r>
          <a:r>
            <a:rPr lang="en-US" cap="none" sz="1200" b="1" i="0" u="none" baseline="30000">
              <a:solidFill>
                <a:srgbClr val="008000"/>
              </a:solidFill>
              <a:latin typeface="Arial"/>
              <a:ea typeface="Arial"/>
              <a:cs typeface="Arial"/>
            </a:rPr>
            <a:t>2</a:t>
          </a:r>
          <a:r>
            <a:rPr lang="en-US" cap="none" sz="1200" b="1" i="0" u="none" baseline="0">
              <a:solidFill>
                <a:srgbClr val="008000"/>
              </a:solidFill>
              <a:latin typeface="Arial"/>
              <a:ea typeface="Arial"/>
              <a:cs typeface="Arial"/>
            </a:rPr>
            <a:t> / F / E ) -&gt; L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( 2 / L ) + ( H / F / L ) -&gt; M</a:t>
          </a:r>
          <a:r>
            <a:rPr lang="en-US" cap="none" sz="1200" b="1" i="0" u="none" baseline="0">
              <a:solidFill>
                <a:srgbClr val="008000"/>
              </a:solidFill>
              <a:latin typeface="Arial"/>
              <a:ea typeface="Arial"/>
              <a:cs typeface="Arial"/>
            </a:rPr>
            <a:t>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 R » : ( AM - D) / ( A + DO )</a:t>
          </a:r>
          <a:r>
            <a:rPr lang="en-US" cap="none" sz="1200" b="1" i="0" u="none" baseline="0">
              <a:solidFill>
                <a:srgbClr val="FF0000"/>
              </a:solidFill>
              <a:latin typeface="Symbol"/>
              <a:ea typeface="Symbol"/>
              <a:cs typeface="Symbol"/>
            </a:rPr>
            <a:t>D</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Goto 1</a:t>
          </a:r>
          <a:r>
            <a:rPr lang="en-US" cap="none" sz="1200" b="1" i="0" u="none" baseline="0">
              <a:solidFill>
                <a:srgbClr val="FF0000"/>
              </a:solidFill>
              <a:latin typeface="Arial"/>
              <a:ea typeface="Arial"/>
              <a:cs typeface="Arial"/>
            </a:rPr>
            <a:t> :</a:t>
          </a:r>
          <a:r>
            <a:rPr lang="en-US" cap="none" sz="1200" b="1" i="0" u="none" baseline="0">
              <a:solidFill>
                <a:srgbClr val="008000"/>
              </a:solidFill>
              <a:latin typeface="Arial"/>
              <a:ea typeface="Arial"/>
              <a:cs typeface="Arial"/>
            </a:rPr>
            <a:t> Lbl 3 </a:t>
          </a:r>
          <a:r>
            <a:rPr lang="en-US" cap="none" sz="1200" b="1" i="0" u="none" baseline="0">
              <a:solidFill>
                <a:srgbClr val="FF0000"/>
              </a:solidFill>
              <a:latin typeface="Arial"/>
              <a:ea typeface="Arial"/>
              <a:cs typeface="Arial"/>
            </a:rPr>
            <a:t>:</a:t>
          </a:r>
          <a:r>
            <a:rPr lang="en-US" cap="none" sz="1200" b="1" i="0" u="none" baseline="0">
              <a:solidFill>
                <a:srgbClr val="008000"/>
              </a:solidFill>
              <a:latin typeface="Arial"/>
              <a:ea typeface="Arial"/>
              <a:cs typeface="Arial"/>
            </a:rPr>
            <a:t> 1 + ( H / E) -&gt; L : </a:t>
          </a:r>
          <a:r>
            <a:rPr lang="en-US" cap="none" sz="1200" b="1" i="0" u="none" baseline="0">
              <a:solidFill>
                <a:srgbClr val="3333CC"/>
              </a:solidFill>
              <a:latin typeface="Arial"/>
              <a:ea typeface="Arial"/>
              <a:cs typeface="Arial"/>
            </a:rPr>
            <a:t>1 / L  -&gt; M</a:t>
          </a:r>
          <a:r>
            <a:rPr lang="en-US" cap="none" sz="1200" b="1" i="0" u="none" baseline="0">
              <a:solidFill>
                <a:srgbClr val="008000"/>
              </a:solidFill>
              <a:latin typeface="Arial"/>
              <a:ea typeface="Arial"/>
              <a:cs typeface="Arial"/>
            </a:rPr>
            <a:t> :
« R » : ( AM - D) / ( A + DO )</a:t>
          </a:r>
          <a:r>
            <a:rPr lang="en-US" cap="none" sz="1200" b="1" i="0" u="none" baseline="0">
              <a:solidFill>
                <a:srgbClr val="FF0000"/>
              </a:solidFill>
              <a:latin typeface="Symbol"/>
              <a:ea typeface="Symbol"/>
              <a:cs typeface="Symbol"/>
            </a:rPr>
            <a:t>D</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Goto 1</a:t>
          </a:r>
          <a:r>
            <a:rPr lang="en-US" cap="none" sz="1200" b="1" i="0" u="none" baseline="0">
              <a:solidFill>
                <a:srgbClr val="008000"/>
              </a:solidFill>
              <a:latin typeface="Arial"/>
              <a:ea typeface="Arial"/>
              <a:cs typeface="Arial"/>
            </a:rPr>
            <a:t> : Lbl 2</a:t>
          </a:r>
          <a:r>
            <a:rPr lang="en-US" cap="none" sz="1200" b="1" i="0" u="none" baseline="0">
              <a:solidFill>
                <a:srgbClr val="FF0000"/>
              </a:solidFill>
              <a:latin typeface="Arial"/>
              <a:ea typeface="Arial"/>
              <a:cs typeface="Arial"/>
            </a:rPr>
            <a:t> :</a:t>
          </a:r>
          <a:r>
            <a:rPr lang="en-US" cap="none" sz="1200" b="1" i="0" u="none" baseline="0">
              <a:solidFill>
                <a:srgbClr val="008000"/>
              </a:solidFill>
              <a:latin typeface="Arial"/>
              <a:ea typeface="Arial"/>
              <a:cs typeface="Arial"/>
            </a:rPr>
            <a:t>« R » : ( A - D) / ( A + DO )</a:t>
          </a:r>
          <a:r>
            <a:rPr lang="en-US" cap="none" sz="1200" b="1" i="0" u="none" baseline="0">
              <a:solidFill>
                <a:srgbClr val="FF0000"/>
              </a:solidFill>
              <a:latin typeface="Symbol"/>
              <a:ea typeface="Symbol"/>
              <a:cs typeface="Symbol"/>
            </a:rPr>
            <a:t>D</a:t>
          </a:r>
          <a:r>
            <a:rPr lang="en-US" cap="none" sz="1200" b="1"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Goto 1</a:t>
          </a:r>
          <a:r>
            <a:rPr lang="en-US" cap="none" sz="1200" b="1" i="0" u="none" baseline="0">
              <a:solidFill>
                <a:srgbClr val="008000"/>
              </a:solidFill>
              <a:latin typeface="Arial"/>
              <a:ea typeface="Arial"/>
              <a:cs typeface="Arial"/>
            </a:rPr>
            <a:t> :
</a:t>
          </a:r>
          <a:r>
            <a:rPr lang="en-US" cap="none" sz="1200" b="0" i="0" u="none" baseline="0">
              <a:solidFill>
                <a:srgbClr val="008000"/>
              </a:solidFill>
              <a:latin typeface="Arial"/>
              <a:ea typeface="Arial"/>
              <a:cs typeface="Arial"/>
            </a:rPr>
            <a:t>
</a:t>
          </a:r>
          <a:r>
            <a:rPr lang="en-US" cap="none" sz="1200" b="1" i="0" u="none" baseline="0">
              <a:solidFill>
                <a:srgbClr val="3333CC"/>
              </a:solidFill>
              <a:latin typeface="Arial"/>
              <a:ea typeface="Arial"/>
              <a:cs typeface="Arial"/>
            </a:rPr>
            <a:t>Dans les pages suivantes nous allons utiliser EXCEL pour réaliser un programme de simulations de tels titrages. Ce programme est très facile d'utilisation et pourra être utilisé pour mieux se rendre compte de l'influence des divers paramètres sur les courbes de titrage. Amusez vous avec, cela vous sera sans doute profitable pour la suite....</a:t>
          </a:r>
          <a:r>
            <a:rPr lang="en-US" cap="none" sz="1000" b="0" i="0" u="none" baseline="0">
              <a:latin typeface="Arial"/>
              <a:ea typeface="Arial"/>
              <a:cs typeface="Arial"/>
            </a:rPr>
            <a:t>
</a:t>
          </a:r>
        </a:p>
      </xdr:txBody>
    </xdr:sp>
    <xdr:clientData/>
  </xdr:twoCellAnchor>
  <xdr:twoCellAnchor>
    <xdr:from>
      <xdr:col>0</xdr:col>
      <xdr:colOff>57150</xdr:colOff>
      <xdr:row>1</xdr:row>
      <xdr:rowOff>28575</xdr:rowOff>
    </xdr:from>
    <xdr:to>
      <xdr:col>8</xdr:col>
      <xdr:colOff>381000</xdr:colOff>
      <xdr:row>29</xdr:row>
      <xdr:rowOff>123825</xdr:rowOff>
    </xdr:to>
    <xdr:grpSp>
      <xdr:nvGrpSpPr>
        <xdr:cNvPr id="2" name="Group 23"/>
        <xdr:cNvGrpSpPr>
          <a:grpSpLocks/>
        </xdr:cNvGrpSpPr>
      </xdr:nvGrpSpPr>
      <xdr:grpSpPr>
        <a:xfrm>
          <a:off x="57150" y="190500"/>
          <a:ext cx="6419850" cy="4667250"/>
          <a:chOff x="6" y="20"/>
          <a:chExt cx="674" cy="490"/>
        </a:xfrm>
        <a:solidFill>
          <a:srgbClr val="FFFFFF"/>
        </a:solidFill>
      </xdr:grpSpPr>
      <xdr:sp>
        <xdr:nvSpPr>
          <xdr:cNvPr id="3" name="AutoShape 19"/>
          <xdr:cNvSpPr>
            <a:spLocks/>
          </xdr:cNvSpPr>
        </xdr:nvSpPr>
        <xdr:spPr>
          <a:xfrm>
            <a:off x="6" y="101"/>
            <a:ext cx="674" cy="409"/>
          </a:xfrm>
          <a:prstGeom prst="rect">
            <a:avLst/>
          </a:prstGeom>
          <a:solidFill>
            <a:srgbClr val="CCFFCC"/>
          </a:solidFill>
          <a:ln w="57150"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 name="Group 22"/>
          <xdr:cNvGrpSpPr>
            <a:grpSpLocks/>
          </xdr:cNvGrpSpPr>
        </xdr:nvGrpSpPr>
        <xdr:grpSpPr>
          <a:xfrm>
            <a:off x="39" y="20"/>
            <a:ext cx="600" cy="467"/>
            <a:chOff x="39" y="20"/>
            <a:chExt cx="600" cy="467"/>
          </a:xfrm>
          <a:solidFill>
            <a:srgbClr val="FFFFFF"/>
          </a:solidFill>
        </xdr:grpSpPr>
        <xdr:sp>
          <xdr:nvSpPr>
            <xdr:cNvPr id="5" name="AutoShape 2"/>
            <xdr:cNvSpPr>
              <a:spLocks/>
            </xdr:cNvSpPr>
          </xdr:nvSpPr>
          <xdr:spPr>
            <a:xfrm>
              <a:off x="88" y="120"/>
              <a:ext cx="0" cy="66"/>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3"/>
            <xdr:cNvSpPr>
              <a:spLocks/>
            </xdr:cNvSpPr>
          </xdr:nvSpPr>
          <xdr:spPr>
            <a:xfrm>
              <a:off x="97" y="120"/>
              <a:ext cx="0" cy="66"/>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4"/>
            <xdr:cNvSpPr>
              <a:spLocks/>
            </xdr:cNvSpPr>
          </xdr:nvSpPr>
          <xdr:spPr>
            <a:xfrm>
              <a:off x="78" y="186"/>
              <a:ext cx="29" cy="2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5"/>
            <xdr:cNvSpPr>
              <a:spLocks/>
            </xdr:cNvSpPr>
          </xdr:nvSpPr>
          <xdr:spPr>
            <a:xfrm>
              <a:off x="88" y="214"/>
              <a:ext cx="0" cy="29"/>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6"/>
            <xdr:cNvSpPr>
              <a:spLocks/>
            </xdr:cNvSpPr>
          </xdr:nvSpPr>
          <xdr:spPr>
            <a:xfrm>
              <a:off x="97" y="214"/>
              <a:ext cx="0" cy="29"/>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7"/>
            <xdr:cNvSpPr>
              <a:spLocks/>
            </xdr:cNvSpPr>
          </xdr:nvSpPr>
          <xdr:spPr>
            <a:xfrm>
              <a:off x="59" y="195"/>
              <a:ext cx="67" cy="1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9"/>
            <xdr:cNvSpPr>
              <a:spLocks/>
            </xdr:cNvSpPr>
          </xdr:nvSpPr>
          <xdr:spPr>
            <a:xfrm>
              <a:off x="40" y="366"/>
              <a:ext cx="105"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182" y="138"/>
              <a:ext cx="99" cy="47"/>
            </a:xfrm>
            <a:prstGeom prst="rect">
              <a:avLst/>
            </a:prstGeom>
            <a:solidFill>
              <a:srgbClr val="E6C0D3"/>
            </a:solidFill>
            <a:ln w="28575" cmpd="sng">
              <a:solidFill>
                <a:srgbClr val="FF0000"/>
              </a:solidFill>
              <a:headEnd type="none"/>
              <a:tailEnd type="none"/>
            </a:ln>
          </xdr:spPr>
          <xdr:txBody>
            <a:bodyPr vertOverflow="clip" wrap="square" lIns="12700" tIns="12700" rIns="12700" bIns="12700"/>
            <a:p>
              <a:pPr algn="ctr">
                <a:defRPr/>
              </a:pPr>
              <a:r>
                <a:rPr lang="en-US" cap="none" sz="1200" b="1" i="0" u="none" baseline="0">
                  <a:solidFill>
                    <a:srgbClr val="3333CC"/>
                  </a:solidFill>
                </a:rPr>
                <a:t>Base Forte
Cb , Vb</a:t>
              </a:r>
              <a:r>
                <a:rPr lang="en-US" cap="none" sz="1200" b="0" i="0" u="none" baseline="0">
                  <a:solidFill>
                    <a:srgbClr val="3333CC"/>
                  </a:solidFill>
                </a:rPr>
                <a:t>
</a:t>
              </a:r>
            </a:p>
          </xdr:txBody>
        </xdr:sp>
        <xdr:sp>
          <xdr:nvSpPr>
            <xdr:cNvPr id="13" name="AutoShape 13"/>
            <xdr:cNvSpPr>
              <a:spLocks/>
            </xdr:cNvSpPr>
          </xdr:nvSpPr>
          <xdr:spPr>
            <a:xfrm>
              <a:off x="174" y="311"/>
              <a:ext cx="100" cy="47"/>
            </a:xfrm>
            <a:prstGeom prst="rect">
              <a:avLst/>
            </a:prstGeom>
            <a:solidFill>
              <a:srgbClr val="E6C0D3"/>
            </a:solidFill>
            <a:ln w="28575" cmpd="sng">
              <a:solidFill>
                <a:srgbClr val="FF0000"/>
              </a:solidFill>
              <a:headEnd type="none"/>
              <a:tailEnd type="none"/>
            </a:ln>
          </xdr:spPr>
          <xdr:txBody>
            <a:bodyPr vertOverflow="clip" wrap="square" lIns="12700" tIns="12700" rIns="12700" bIns="12700"/>
            <a:p>
              <a:pPr algn="ctr">
                <a:defRPr/>
              </a:pPr>
              <a:r>
                <a:rPr lang="en-US" cap="none" sz="1200" b="1" i="0" u="none" baseline="0">
                  <a:solidFill>
                    <a:srgbClr val="3333CC"/>
                  </a:solidFill>
                  <a:latin typeface="Arial"/>
                  <a:ea typeface="Arial"/>
                  <a:cs typeface="Arial"/>
                </a:rPr>
                <a:t>Acide
Ca , Va
</a:t>
              </a:r>
            </a:p>
          </xdr:txBody>
        </xdr:sp>
        <xdr:sp>
          <xdr:nvSpPr>
            <xdr:cNvPr id="14" name="AutoShape 14"/>
            <xdr:cNvSpPr>
              <a:spLocks/>
            </xdr:cNvSpPr>
          </xdr:nvSpPr>
          <xdr:spPr>
            <a:xfrm>
              <a:off x="340" y="129"/>
              <a:ext cx="299" cy="205"/>
            </a:xfrm>
            <a:prstGeom prst="rect">
              <a:avLst/>
            </a:prstGeom>
            <a:solidFill>
              <a:srgbClr val="FFFF99"/>
            </a:solidFill>
            <a:ln w="28575" cmpd="sng">
              <a:solidFill>
                <a:srgbClr val="FF00FF"/>
              </a:solidFill>
              <a:headEnd type="none"/>
              <a:tailEnd type="none"/>
            </a:ln>
          </xdr:spPr>
          <xdr:txBody>
            <a:bodyPr vertOverflow="clip" wrap="square" lIns="12700" tIns="12700" rIns="12700" bIns="12700"/>
            <a:p>
              <a:pPr algn="just">
                <a:defRPr/>
              </a:pPr>
              <a:r>
                <a:rPr lang="en-US" cap="none" sz="1200" b="1" i="0" u="sng" baseline="0">
                  <a:solidFill>
                    <a:srgbClr val="FF0000"/>
                  </a:solidFill>
                  <a:latin typeface="Arial"/>
                  <a:ea typeface="Arial"/>
                  <a:cs typeface="Arial"/>
                </a:rPr>
                <a:t>Rapport de Titrage</a:t>
              </a:r>
              <a:r>
                <a:rPr lang="en-US" cap="none" sz="1200" b="1" i="0" u="none" baseline="0">
                  <a:solidFill>
                    <a:srgbClr val="3333CC"/>
                  </a:solidFill>
                  <a:latin typeface="Arial"/>
                  <a:ea typeface="Arial"/>
                  <a:cs typeface="Arial"/>
                </a:rPr>
                <a:t> :
R = Cb Vb / Ca Va = Vb / Ve
a = Ca Va / ( Va + Vb )
b = Cb Vb / ( Va + Vb )
R = b / a
O = Ca / Cb
Vb = R Ca Va / Cb = R O Va
Va + Vb = Va + R O Va = Va ( 1 + RO )
a = Ca Va / Va ( 1 + R O ) = Ca / 1 + R O</a:t>
              </a:r>
              <a:r>
                <a:rPr lang="en-US" cap="none" sz="1000" b="1" i="0" u="none" baseline="0">
                  <a:solidFill>
                    <a:srgbClr val="000000"/>
                  </a:solidFill>
                </a:rPr>
                <a:t>
</a:t>
              </a:r>
            </a:p>
          </xdr:txBody>
        </xdr:sp>
        <xdr:sp>
          <xdr:nvSpPr>
            <xdr:cNvPr id="15" name="AutoShape 15"/>
            <xdr:cNvSpPr>
              <a:spLocks/>
            </xdr:cNvSpPr>
          </xdr:nvSpPr>
          <xdr:spPr>
            <a:xfrm>
              <a:off x="264" y="378"/>
              <a:ext cx="161" cy="29"/>
            </a:xfrm>
            <a:prstGeom prst="rect">
              <a:avLst/>
            </a:prstGeom>
            <a:solidFill>
              <a:srgbClr val="FFFF99"/>
            </a:solidFill>
            <a:ln w="50800" cmpd="sng">
              <a:solidFill>
                <a:srgbClr val="000000"/>
              </a:solidFill>
              <a:headEnd type="none"/>
              <a:tailEnd type="none"/>
            </a:ln>
          </xdr:spPr>
          <xdr:txBody>
            <a:bodyPr vertOverflow="clip" wrap="square" lIns="12700" tIns="12700" rIns="12700" bIns="12700"/>
            <a:p>
              <a:pPr algn="ctr">
                <a:defRPr/>
              </a:pPr>
              <a:r>
                <a:rPr lang="en-US" cap="none" sz="1200" b="1" i="0" u="none" baseline="0">
                  <a:solidFill>
                    <a:srgbClr val="FF0000"/>
                  </a:solidFill>
                  <a:latin typeface="Arial"/>
                  <a:ea typeface="Arial"/>
                  <a:cs typeface="Arial"/>
                </a:rPr>
                <a:t>a = Ca / ( 1 + R O)
</a:t>
              </a:r>
            </a:p>
          </xdr:txBody>
        </xdr:sp>
        <xdr:sp>
          <xdr:nvSpPr>
            <xdr:cNvPr id="16" name="AutoShape 16"/>
            <xdr:cNvSpPr>
              <a:spLocks/>
            </xdr:cNvSpPr>
          </xdr:nvSpPr>
          <xdr:spPr>
            <a:xfrm>
              <a:off x="437" y="378"/>
              <a:ext cx="161" cy="28"/>
            </a:xfrm>
            <a:prstGeom prst="rect">
              <a:avLst/>
            </a:prstGeom>
            <a:solidFill>
              <a:srgbClr val="FFFF99"/>
            </a:solidFill>
            <a:ln w="50800" cmpd="sng">
              <a:solidFill>
                <a:srgbClr val="000000"/>
              </a:solidFill>
              <a:headEnd type="none"/>
              <a:tailEnd type="none"/>
            </a:ln>
          </xdr:spPr>
          <xdr:txBody>
            <a:bodyPr vertOverflow="clip" wrap="square" lIns="12700" tIns="12700" rIns="12700" bIns="12700"/>
            <a:p>
              <a:pPr algn="ctr">
                <a:defRPr/>
              </a:pPr>
              <a:r>
                <a:rPr lang="en-US" cap="none" sz="1200" b="1" i="0" u="none" baseline="0">
                  <a:solidFill>
                    <a:srgbClr val="FF0000"/>
                  </a:solidFill>
                  <a:latin typeface="Arial"/>
                  <a:ea typeface="Arial"/>
                  <a:cs typeface="Arial"/>
                </a:rPr>
                <a:t>b = R Ca / ( 1 + RO )
</a:t>
              </a:r>
            </a:p>
          </xdr:txBody>
        </xdr:sp>
        <xdr:sp>
          <xdr:nvSpPr>
            <xdr:cNvPr id="17" name="AutoShape 17"/>
            <xdr:cNvSpPr>
              <a:spLocks/>
            </xdr:cNvSpPr>
          </xdr:nvSpPr>
          <xdr:spPr>
            <a:xfrm>
              <a:off x="264" y="458"/>
              <a:ext cx="123" cy="29"/>
            </a:xfrm>
            <a:prstGeom prst="rect">
              <a:avLst/>
            </a:prstGeom>
            <a:solidFill>
              <a:srgbClr val="FFFF99"/>
            </a:solidFill>
            <a:ln w="50800" cmpd="sng">
              <a:solidFill>
                <a:srgbClr val="000000"/>
              </a:solidFill>
              <a:headEnd type="none"/>
              <a:tailEnd type="none"/>
            </a:ln>
          </xdr:spPr>
          <xdr:txBody>
            <a:bodyPr vertOverflow="clip" wrap="square" lIns="12700" tIns="12700" rIns="12700" bIns="12700"/>
            <a:p>
              <a:pPr algn="ctr">
                <a:defRPr/>
              </a:pPr>
              <a:r>
                <a:rPr lang="en-US" cap="none" sz="1200" b="1" i="0" u="none" baseline="0">
                  <a:solidFill>
                    <a:srgbClr val="3333CC"/>
                  </a:solidFill>
                  <a:latin typeface="Arial"/>
                  <a:ea typeface="Arial"/>
                  <a:cs typeface="Arial"/>
                </a:rPr>
                <a:t>Vb = R O Va
</a:t>
              </a:r>
            </a:p>
          </xdr:txBody>
        </xdr:sp>
        <xdr:sp>
          <xdr:nvSpPr>
            <xdr:cNvPr id="18" name="AutoShape 18"/>
            <xdr:cNvSpPr>
              <a:spLocks/>
            </xdr:cNvSpPr>
          </xdr:nvSpPr>
          <xdr:spPr>
            <a:xfrm>
              <a:off x="265" y="419"/>
              <a:ext cx="114" cy="28"/>
            </a:xfrm>
            <a:prstGeom prst="rect">
              <a:avLst/>
            </a:prstGeom>
            <a:solidFill>
              <a:srgbClr val="FFFF99"/>
            </a:solidFill>
            <a:ln w="50800" cmpd="sng">
              <a:solidFill>
                <a:srgbClr val="000000"/>
              </a:solidFill>
              <a:headEnd type="none"/>
              <a:tailEnd type="none"/>
            </a:ln>
          </xdr:spPr>
          <xdr:txBody>
            <a:bodyPr vertOverflow="clip" wrap="square" lIns="12700" tIns="12700" rIns="12700" bIns="12700"/>
            <a:p>
              <a:pPr algn="ctr">
                <a:defRPr/>
              </a:pPr>
              <a:r>
                <a:rPr lang="en-US" cap="none" sz="1000" b="1" i="0" u="none" baseline="0">
                  <a:solidFill>
                    <a:srgbClr val="3333CC"/>
                  </a:solidFill>
                  <a:latin typeface="Arial"/>
                  <a:ea typeface="Arial"/>
                  <a:cs typeface="Arial"/>
                </a:rPr>
                <a:t>O = Ca / Cb
</a:t>
              </a:r>
            </a:p>
          </xdr:txBody>
        </xdr:sp>
        <xdr:sp>
          <xdr:nvSpPr>
            <xdr:cNvPr id="19" name="Rectangle 20"/>
            <xdr:cNvSpPr>
              <a:spLocks/>
            </xdr:cNvSpPr>
          </xdr:nvSpPr>
          <xdr:spPr>
            <a:xfrm>
              <a:off x="40" y="291"/>
              <a:ext cx="105" cy="74"/>
            </a:xfrm>
            <a:prstGeom prst="rect">
              <a:avLst/>
            </a:prstGeom>
            <a:solidFill>
              <a:srgbClr val="69FFFF"/>
            </a:solidFill>
            <a:ln w="19050" cmpd="sng">
              <a:noFill/>
            </a:ln>
          </xdr:spPr>
          <xdr:txBody>
            <a:bodyPr vertOverflow="clip" wrap="square"/>
            <a:p>
              <a:pPr algn="l">
                <a:defRPr/>
              </a:pPr>
              <a:r>
                <a:rPr lang="en-US" cap="none" u="none" baseline="0">
                  <a:latin typeface="Arial"/>
                  <a:ea typeface="Arial"/>
                  <a:cs typeface="Arial"/>
                </a:rPr>
                <a:t/>
              </a:r>
            </a:p>
          </xdr:txBody>
        </xdr:sp>
        <xdr:sp>
          <xdr:nvSpPr>
            <xdr:cNvPr id="20" name="AutoShape 8"/>
            <xdr:cNvSpPr>
              <a:spLocks/>
            </xdr:cNvSpPr>
          </xdr:nvSpPr>
          <xdr:spPr>
            <a:xfrm>
              <a:off x="40" y="252"/>
              <a:ext cx="0" cy="114"/>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10"/>
            <xdr:cNvSpPr>
              <a:spLocks/>
            </xdr:cNvSpPr>
          </xdr:nvSpPr>
          <xdr:spPr>
            <a:xfrm flipV="1">
              <a:off x="144" y="252"/>
              <a:ext cx="0" cy="114"/>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11"/>
            <xdr:cNvSpPr>
              <a:spLocks/>
            </xdr:cNvSpPr>
          </xdr:nvSpPr>
          <xdr:spPr>
            <a:xfrm>
              <a:off x="40" y="290"/>
              <a:ext cx="105"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1"/>
            <xdr:cNvSpPr txBox="1">
              <a:spLocks noChangeArrowheads="1"/>
            </xdr:cNvSpPr>
          </xdr:nvSpPr>
          <xdr:spPr>
            <a:xfrm>
              <a:off x="39" y="20"/>
              <a:ext cx="556" cy="62"/>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1" i="0" u="none" baseline="0">
                  <a:solidFill>
                    <a:srgbClr val="3333CC"/>
                  </a:solidFill>
                  <a:latin typeface="Arial"/>
                  <a:ea typeface="Arial"/>
                  <a:cs typeface="Arial"/>
                </a:rPr>
                <a:t>TITRAGE D'UN ACIDE QUELCONQUE PAR UNE BASE FORTE - 
</a:t>
              </a:r>
              <a:r>
                <a:rPr lang="en-US" cap="none" sz="1400" b="1" i="0" u="none" baseline="0">
                  <a:solidFill>
                    <a:srgbClr val="FF0000"/>
                  </a:solidFill>
                  <a:latin typeface="Arial"/>
                  <a:ea typeface="Arial"/>
                  <a:cs typeface="Arial"/>
                </a:rPr>
                <a:t>APPROCHE THEORIQUE</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8</xdr:row>
      <xdr:rowOff>28575</xdr:rowOff>
    </xdr:from>
    <xdr:to>
      <xdr:col>13</xdr:col>
      <xdr:colOff>400050</xdr:colOff>
      <xdr:row>19</xdr:row>
      <xdr:rowOff>104775</xdr:rowOff>
    </xdr:to>
    <xdr:graphicFrame>
      <xdr:nvGraphicFramePr>
        <xdr:cNvPr id="1" name="Chart 3"/>
        <xdr:cNvGraphicFramePr/>
      </xdr:nvGraphicFramePr>
      <xdr:xfrm>
        <a:off x="3943350" y="1809750"/>
        <a:ext cx="2609850" cy="199072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8</xdr:row>
      <xdr:rowOff>28575</xdr:rowOff>
    </xdr:from>
    <xdr:to>
      <xdr:col>7</xdr:col>
      <xdr:colOff>390525</xdr:colOff>
      <xdr:row>19</xdr:row>
      <xdr:rowOff>104775</xdr:rowOff>
    </xdr:to>
    <xdr:graphicFrame>
      <xdr:nvGraphicFramePr>
        <xdr:cNvPr id="2" name="Chart 4"/>
        <xdr:cNvGraphicFramePr/>
      </xdr:nvGraphicFramePr>
      <xdr:xfrm>
        <a:off x="1619250" y="1809750"/>
        <a:ext cx="2238375" cy="1990725"/>
      </xdr:xfrm>
      <a:graphic>
        <a:graphicData uri="http://schemas.openxmlformats.org/drawingml/2006/chart">
          <c:chart xmlns:c="http://schemas.openxmlformats.org/drawingml/2006/chart" r:id="rId2"/>
        </a:graphicData>
      </a:graphic>
    </xdr:graphicFrame>
    <xdr:clientData/>
  </xdr:twoCellAnchor>
  <xdr:twoCellAnchor>
    <xdr:from>
      <xdr:col>5</xdr:col>
      <xdr:colOff>409575</xdr:colOff>
      <xdr:row>15</xdr:row>
      <xdr:rowOff>152400</xdr:rowOff>
    </xdr:from>
    <xdr:to>
      <xdr:col>7</xdr:col>
      <xdr:colOff>247650</xdr:colOff>
      <xdr:row>17</xdr:row>
      <xdr:rowOff>9525</xdr:rowOff>
    </xdr:to>
    <xdr:sp>
      <xdr:nvSpPr>
        <xdr:cNvPr id="3" name="TextBox 14">
          <a:hlinkClick r:id="rId3"/>
        </xdr:cNvPr>
        <xdr:cNvSpPr txBox="1">
          <a:spLocks noChangeArrowheads="1"/>
        </xdr:cNvSpPr>
      </xdr:nvSpPr>
      <xdr:spPr>
        <a:xfrm>
          <a:off x="2981325" y="3162300"/>
          <a:ext cx="733425" cy="200025"/>
        </a:xfrm>
        <a:prstGeom prst="rect">
          <a:avLst/>
        </a:prstGeom>
        <a:solidFill>
          <a:srgbClr val="E3E3E3"/>
        </a:solidFill>
        <a:ln w="9525" cmpd="sng">
          <a:solidFill>
            <a:srgbClr val="00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Agrandir</a:t>
          </a:r>
        </a:p>
      </xdr:txBody>
    </xdr:sp>
    <xdr:clientData/>
  </xdr:twoCellAnchor>
  <xdr:oneCellAnchor>
    <xdr:from>
      <xdr:col>16</xdr:col>
      <xdr:colOff>257175</xdr:colOff>
      <xdr:row>4</xdr:row>
      <xdr:rowOff>133350</xdr:rowOff>
    </xdr:from>
    <xdr:ext cx="76200" cy="190500"/>
    <xdr:sp>
      <xdr:nvSpPr>
        <xdr:cNvPr id="4" name="TextBox 15"/>
        <xdr:cNvSpPr txBox="1">
          <a:spLocks noChangeArrowheads="1"/>
        </xdr:cNvSpPr>
      </xdr:nvSpPr>
      <xdr:spPr>
        <a:xfrm>
          <a:off x="7886700" y="1019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419100</xdr:colOff>
      <xdr:row>15</xdr:row>
      <xdr:rowOff>104775</xdr:rowOff>
    </xdr:from>
    <xdr:to>
      <xdr:col>13</xdr:col>
      <xdr:colOff>276225</xdr:colOff>
      <xdr:row>16</xdr:row>
      <xdr:rowOff>152400</xdr:rowOff>
    </xdr:to>
    <xdr:sp>
      <xdr:nvSpPr>
        <xdr:cNvPr id="5" name="TextBox 16">
          <a:hlinkClick r:id="rId4"/>
        </xdr:cNvPr>
        <xdr:cNvSpPr txBox="1">
          <a:spLocks noChangeArrowheads="1"/>
        </xdr:cNvSpPr>
      </xdr:nvSpPr>
      <xdr:spPr>
        <a:xfrm>
          <a:off x="5676900" y="3114675"/>
          <a:ext cx="752475" cy="219075"/>
        </a:xfrm>
        <a:prstGeom prst="rect">
          <a:avLst/>
        </a:prstGeom>
        <a:solidFill>
          <a:srgbClr val="E3E3E3"/>
        </a:solidFill>
        <a:ln w="9525" cmpd="sng">
          <a:solidFill>
            <a:srgbClr val="00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Agrandir</a:t>
          </a:r>
        </a:p>
      </xdr:txBody>
    </xdr:sp>
    <xdr:clientData/>
  </xdr:twoCellAnchor>
  <xdr:twoCellAnchor>
    <xdr:from>
      <xdr:col>10</xdr:col>
      <xdr:colOff>180975</xdr:colOff>
      <xdr:row>21</xdr:row>
      <xdr:rowOff>152400</xdr:rowOff>
    </xdr:from>
    <xdr:to>
      <xdr:col>16</xdr:col>
      <xdr:colOff>571500</xdr:colOff>
      <xdr:row>24</xdr:row>
      <xdr:rowOff>57150</xdr:rowOff>
    </xdr:to>
    <xdr:sp>
      <xdr:nvSpPr>
        <xdr:cNvPr id="6" name="TextBox 26"/>
        <xdr:cNvSpPr txBox="1">
          <a:spLocks noChangeArrowheads="1"/>
        </xdr:cNvSpPr>
      </xdr:nvSpPr>
      <xdr:spPr>
        <a:xfrm>
          <a:off x="4991100" y="4191000"/>
          <a:ext cx="3209925" cy="476250"/>
        </a:xfrm>
        <a:prstGeom prst="rect">
          <a:avLst/>
        </a:prstGeom>
        <a:solidFill>
          <a:srgbClr val="CCFFCC"/>
        </a:solidFill>
        <a:ln w="57150" cmpd="sng">
          <a:solidFill>
            <a:srgbClr val="00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Ce tableau de contrôle permet le calcul de R et de Vb pour toute valeur choisie du pH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266700</xdr:colOff>
      <xdr:row>21</xdr:row>
      <xdr:rowOff>133350</xdr:rowOff>
    </xdr:to>
    <xdr:graphicFrame>
      <xdr:nvGraphicFramePr>
        <xdr:cNvPr id="1" name="Chart 1"/>
        <xdr:cNvGraphicFramePr/>
      </xdr:nvGraphicFramePr>
      <xdr:xfrm>
        <a:off x="0" y="0"/>
        <a:ext cx="6362700" cy="3533775"/>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14</xdr:row>
      <xdr:rowOff>28575</xdr:rowOff>
    </xdr:from>
    <xdr:to>
      <xdr:col>7</xdr:col>
      <xdr:colOff>38100</xdr:colOff>
      <xdr:row>15</xdr:row>
      <xdr:rowOff>66675</xdr:rowOff>
    </xdr:to>
    <xdr:sp>
      <xdr:nvSpPr>
        <xdr:cNvPr id="2" name="TextBox 2">
          <a:hlinkClick r:id="rId2"/>
        </xdr:cNvPr>
        <xdr:cNvSpPr txBox="1">
          <a:spLocks noChangeArrowheads="1"/>
        </xdr:cNvSpPr>
      </xdr:nvSpPr>
      <xdr:spPr>
        <a:xfrm>
          <a:off x="4867275" y="2295525"/>
          <a:ext cx="504825" cy="20002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Retour</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cdr:x>
      <cdr:y>0.59425</cdr:y>
    </cdr:from>
    <cdr:to>
      <cdr:x>0.848</cdr:x>
      <cdr:y>0.67575</cdr:y>
    </cdr:to>
    <cdr:sp>
      <cdr:nvSpPr>
        <cdr:cNvPr id="1" name="TextBox 1">
          <a:hlinkClick r:id="rId1"/>
        </cdr:cNvPr>
        <cdr:cNvSpPr txBox="1">
          <a:spLocks noChangeArrowheads="1"/>
        </cdr:cNvSpPr>
      </cdr:nvSpPr>
      <cdr:spPr>
        <a:xfrm>
          <a:off x="4657725" y="2143125"/>
          <a:ext cx="790575" cy="295275"/>
        </a:xfrm>
        <a:prstGeom prst="rect">
          <a:avLst/>
        </a:prstGeom>
        <a:solidFill>
          <a:srgbClr val="E3E3E3"/>
        </a:solidFill>
        <a:ln w="9525" cmpd="sng">
          <a:solidFill>
            <a:srgbClr val="0000FF"/>
          </a:solidFill>
          <a:headEnd type="none"/>
          <a:tailEnd type="none"/>
        </a:ln>
      </cdr:spPr>
      <cdr:txBody>
        <a:bodyPr vertOverflow="clip" wrap="square"/>
        <a:p>
          <a:pPr algn="l">
            <a:defRPr/>
          </a:pPr>
          <a:r>
            <a:rPr lang="en-US" cap="none" sz="1675" b="1" i="0" u="none" baseline="0">
              <a:solidFill>
                <a:srgbClr val="FF0000"/>
              </a:solidFill>
              <a:latin typeface="Arial"/>
              <a:ea typeface="Arial"/>
              <a:cs typeface="Arial"/>
            </a:rPr>
            <a:t>Retour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333375</xdr:colOff>
      <xdr:row>22</xdr:row>
      <xdr:rowOff>57150</xdr:rowOff>
    </xdr:to>
    <xdr:graphicFrame>
      <xdr:nvGraphicFramePr>
        <xdr:cNvPr id="1" name="Chart 1"/>
        <xdr:cNvGraphicFramePr/>
      </xdr:nvGraphicFramePr>
      <xdr:xfrm>
        <a:off x="0" y="0"/>
        <a:ext cx="6429375" cy="361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4" sqref="I4"/>
    </sheetView>
  </sheetViews>
  <sheetFormatPr defaultColWidth="11.421875" defaultRowHeight="12.75"/>
  <sheetData>
    <row r="3" ht="15.75" customHeight="1"/>
  </sheetData>
  <printOptions gridLines="1"/>
  <pageMargins left="0.75" right="0.75" top="1" bottom="1" header="0.4921259845" footer="0.4921259845"/>
  <pageSetup horizontalDpi="300" verticalDpi="300" orientation="portrait" paperSize="9"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D54"/>
  <sheetViews>
    <sheetView zoomScale="75" zoomScaleNormal="75" workbookViewId="0" topLeftCell="A1">
      <selection activeCell="J8" sqref="J8"/>
    </sheetView>
  </sheetViews>
  <sheetFormatPr defaultColWidth="11.421875" defaultRowHeight="12.75"/>
  <cols>
    <col min="1" max="1" width="6.7109375" style="0" customWidth="1"/>
    <col min="2" max="2" width="10.7109375" style="0" customWidth="1"/>
    <col min="3" max="3" width="6.7109375" style="0" customWidth="1"/>
    <col min="4" max="4" width="7.7109375" style="0" customWidth="1"/>
    <col min="5" max="15" width="6.7109375" style="0" customWidth="1"/>
    <col min="16" max="17" width="8.7109375" style="0" customWidth="1"/>
    <col min="18" max="83" width="6.7109375" style="0" customWidth="1"/>
  </cols>
  <sheetData>
    <row r="1" spans="1:8" ht="20.25">
      <c r="A1" s="10" t="s">
        <v>0</v>
      </c>
      <c r="B1" s="10"/>
      <c r="C1" s="10"/>
      <c r="D1" s="10"/>
      <c r="E1" s="11"/>
      <c r="F1" s="11"/>
      <c r="G1" s="12"/>
      <c r="H1" s="12"/>
    </row>
    <row r="2" spans="1:56" ht="15">
      <c r="A2" s="8" t="s">
        <v>24</v>
      </c>
      <c r="B2" s="8"/>
      <c r="C2" s="8"/>
      <c r="D2" s="8"/>
      <c r="E2" s="8"/>
      <c r="F2" s="7"/>
      <c r="G2" s="7"/>
      <c r="H2" s="7"/>
      <c r="I2" s="3"/>
      <c r="J2" s="3"/>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ht="15">
      <c r="A3" s="7" t="s">
        <v>26</v>
      </c>
      <c r="B3" s="7"/>
      <c r="C3" s="7"/>
      <c r="D3" s="7"/>
      <c r="E3" s="7"/>
      <c r="F3" s="7"/>
      <c r="G3" s="7"/>
      <c r="H3" s="7"/>
      <c r="I3" s="3"/>
      <c r="J3" s="3"/>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56" ht="19.5">
      <c r="A4" s="7" t="s">
        <v>27</v>
      </c>
      <c r="B4" s="7"/>
      <c r="C4" s="7"/>
      <c r="D4" s="7"/>
      <c r="E4" s="7"/>
      <c r="F4" s="7"/>
      <c r="G4" s="7"/>
      <c r="H4" s="7"/>
      <c r="I4" s="3"/>
      <c r="J4" s="3"/>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19.5">
      <c r="A5" s="7" t="s">
        <v>28</v>
      </c>
      <c r="B5" s="7"/>
      <c r="C5" s="7"/>
      <c r="D5" s="7"/>
      <c r="E5" s="7"/>
      <c r="F5" s="7"/>
      <c r="G5" s="7"/>
      <c r="H5" s="7"/>
      <c r="I5" s="3"/>
      <c r="J5" s="3"/>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56" ht="19.5">
      <c r="A6" s="7" t="s">
        <v>29</v>
      </c>
      <c r="B6" s="7"/>
      <c r="C6" s="7"/>
      <c r="D6" s="7"/>
      <c r="E6" s="7"/>
      <c r="F6" s="7"/>
      <c r="G6" s="7"/>
      <c r="H6" s="7"/>
      <c r="I6" s="3"/>
      <c r="J6" s="3"/>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17" ht="15.75" thickBot="1">
      <c r="A7" s="3"/>
      <c r="B7" s="3"/>
      <c r="C7" s="3"/>
      <c r="D7" s="3"/>
      <c r="E7" s="3"/>
      <c r="F7" s="3"/>
      <c r="G7" s="3"/>
      <c r="H7" s="3"/>
      <c r="I7" s="3"/>
      <c r="J7" s="3"/>
      <c r="Q7" s="26"/>
    </row>
    <row r="8" spans="1:32" ht="15.75" thickBot="1">
      <c r="A8" s="18" t="s">
        <v>1</v>
      </c>
      <c r="B8" s="25" t="s">
        <v>25</v>
      </c>
      <c r="C8" s="23"/>
      <c r="D8" s="2" t="s">
        <v>4</v>
      </c>
      <c r="E8" s="2"/>
      <c r="F8" s="2"/>
      <c r="G8" s="2"/>
      <c r="I8" s="7"/>
      <c r="J8" s="7"/>
      <c r="K8" s="7"/>
      <c r="L8" s="7"/>
      <c r="M8" s="4"/>
      <c r="N8" s="4"/>
      <c r="Q8" s="27"/>
      <c r="T8" s="5"/>
      <c r="U8" s="5"/>
      <c r="V8" s="5"/>
      <c r="W8" s="5"/>
      <c r="X8" s="5"/>
      <c r="Y8" s="5"/>
      <c r="Z8" s="5"/>
      <c r="AA8" s="5"/>
      <c r="AB8" s="5"/>
      <c r="AC8" s="5"/>
      <c r="AD8" s="5"/>
      <c r="AE8" s="5"/>
      <c r="AF8" s="5"/>
    </row>
    <row r="9" spans="1:32" ht="15.75" thickBot="1">
      <c r="A9" s="19" t="s">
        <v>2</v>
      </c>
      <c r="B9" s="25" t="s">
        <v>25</v>
      </c>
      <c r="C9" s="23"/>
      <c r="D9" s="7"/>
      <c r="E9" s="8"/>
      <c r="F9" s="7"/>
      <c r="G9" s="8"/>
      <c r="H9" s="7"/>
      <c r="I9" s="7"/>
      <c r="J9" s="7"/>
      <c r="K9" s="7"/>
      <c r="L9" s="7"/>
      <c r="M9" s="4"/>
      <c r="N9" s="4"/>
      <c r="Q9" s="28"/>
      <c r="R9" s="9"/>
      <c r="T9" s="5"/>
      <c r="U9" s="5"/>
      <c r="V9" s="5"/>
      <c r="W9" s="5"/>
      <c r="X9" s="5"/>
      <c r="Y9" s="5"/>
      <c r="Z9" s="5"/>
      <c r="AA9" s="5"/>
      <c r="AB9" s="5"/>
      <c r="AC9" s="5"/>
      <c r="AD9" s="5"/>
      <c r="AE9" s="5"/>
      <c r="AF9" s="5"/>
    </row>
    <row r="10" spans="1:18" ht="13.5" thickBot="1">
      <c r="A10" s="20" t="s">
        <v>3</v>
      </c>
      <c r="B10" s="25" t="s">
        <v>25</v>
      </c>
      <c r="C10" s="23"/>
      <c r="Q10" s="28"/>
      <c r="R10" s="9"/>
    </row>
    <row r="11" spans="1:17" ht="13.5" thickBot="1">
      <c r="A11" s="18" t="s">
        <v>5</v>
      </c>
      <c r="B11" s="22">
        <v>0</v>
      </c>
      <c r="C11" s="23"/>
      <c r="Q11" s="26"/>
    </row>
    <row r="12" spans="1:17" ht="13.5" thickBot="1">
      <c r="A12" s="21" t="s">
        <v>6</v>
      </c>
      <c r="B12" s="22">
        <v>0</v>
      </c>
      <c r="C12" s="23"/>
      <c r="Q12" s="26"/>
    </row>
    <row r="13" spans="1:3" ht="13.5" thickBot="1">
      <c r="A13" s="20" t="s">
        <v>7</v>
      </c>
      <c r="B13" s="22">
        <v>0</v>
      </c>
      <c r="C13" s="23"/>
    </row>
    <row r="14" ht="13.5" thickBot="1"/>
    <row r="15" spans="1:4" ht="13.5" thickBot="1">
      <c r="A15" s="29" t="s">
        <v>8</v>
      </c>
      <c r="B15" s="30">
        <f>10^-B11</f>
        <v>1</v>
      </c>
      <c r="D15" s="1"/>
    </row>
    <row r="16" spans="1:4" ht="13.5" thickBot="1">
      <c r="A16" s="29" t="s">
        <v>9</v>
      </c>
      <c r="B16" s="30">
        <f>10^-B12</f>
        <v>1</v>
      </c>
      <c r="D16" s="1"/>
    </row>
    <row r="17" spans="1:4" ht="13.5" thickBot="1">
      <c r="A17" s="29" t="s">
        <v>10</v>
      </c>
      <c r="B17" s="30">
        <f>10^-B13</f>
        <v>1</v>
      </c>
      <c r="D17" s="2"/>
    </row>
    <row r="18" spans="1:2" ht="13.5" thickBot="1">
      <c r="A18" s="29" t="s">
        <v>11</v>
      </c>
      <c r="B18" s="29" t="e">
        <f>B8/B10</f>
        <v>#VALUE!</v>
      </c>
    </row>
    <row r="19" spans="1:2" ht="13.5" thickBot="1">
      <c r="A19" s="29" t="s">
        <v>12</v>
      </c>
      <c r="B19" s="29" t="e">
        <f>(14+LOG(B10))</f>
        <v>#VALUE!</v>
      </c>
    </row>
    <row r="20" spans="1:2" ht="13.5" thickBot="1">
      <c r="A20" s="29" t="s">
        <v>13</v>
      </c>
      <c r="B20" s="29" t="e">
        <f>IF(B11=0,-LOG(B8),0.5*(B11-LOG(B8)))</f>
        <v>#VALUE!</v>
      </c>
    </row>
    <row r="21" spans="1:2" ht="13.5" thickBot="1">
      <c r="A21" s="29" t="s">
        <v>14</v>
      </c>
      <c r="B21" s="29" t="e">
        <f>0.98*(B19-B20)/20</f>
        <v>#VALUE!</v>
      </c>
    </row>
    <row r="22" ht="13.5" thickBot="1">
      <c r="D22" s="6" t="s">
        <v>15</v>
      </c>
    </row>
    <row r="23" spans="3:10" ht="15.75" thickBot="1">
      <c r="C23" s="13" t="s">
        <v>16</v>
      </c>
      <c r="D23" s="13" t="s">
        <v>17</v>
      </c>
      <c r="E23" s="13" t="s">
        <v>18</v>
      </c>
      <c r="F23" s="13" t="s">
        <v>19</v>
      </c>
      <c r="G23" s="13" t="s">
        <v>20</v>
      </c>
      <c r="H23" s="13" t="s">
        <v>21</v>
      </c>
      <c r="I23" s="13" t="s">
        <v>22</v>
      </c>
      <c r="J23" s="14" t="s">
        <v>23</v>
      </c>
    </row>
    <row r="24" spans="3:10" ht="15.75" thickBot="1">
      <c r="C24" s="24">
        <v>4</v>
      </c>
      <c r="D24" s="15">
        <f>10^-C24</f>
        <v>0.0001</v>
      </c>
      <c r="E24" s="15">
        <f>0.00000000000001/D24</f>
        <v>9.999999999999999E-11</v>
      </c>
      <c r="F24" s="15">
        <f>D24-E24</f>
        <v>9.999990000000001E-05</v>
      </c>
      <c r="G24" s="15">
        <f>IF($B$11=0,1,IF($B$12=0,1+(D24/$B$15),IF($B$13=0,1+(D24/$B$16)+(D24^2/$B$15/$B$16),1+(D24/$B$17)+(D24^2/$B$16/$B$17)+(D24^3/$B$15/$B$16/$B$17))))</f>
        <v>1</v>
      </c>
      <c r="H24" s="15">
        <f>IF($B$11=0,1,IF($B$12=0,1/G24,IF($B$13=0,(2/G24)+(D24/$B$16/G24),(3/G24+(2*D24/$B$17/G24)+(D24^2/$B$16/$B$17/G24)))))</f>
        <v>1</v>
      </c>
      <c r="I24" s="15" t="e">
        <f>($B$8*H24-F24)/($B$8+F24*$B$18)</f>
        <v>#VALUE!</v>
      </c>
      <c r="J24" s="16" t="e">
        <f>I24*$B$18*$B$9</f>
        <v>#VALUE!</v>
      </c>
    </row>
    <row r="25" spans="1:2" ht="12.75">
      <c r="A25" s="17"/>
      <c r="B25" s="17"/>
    </row>
    <row r="26" spans="1:2" ht="12.75">
      <c r="A26" s="17"/>
      <c r="B26" s="17"/>
    </row>
    <row r="31" spans="1:6" ht="15">
      <c r="A31" s="33" t="s">
        <v>30</v>
      </c>
      <c r="B31" s="33"/>
      <c r="C31" s="33"/>
      <c r="D31" s="33"/>
      <c r="E31" s="33"/>
      <c r="F31" s="33"/>
    </row>
    <row r="33" ht="13.5" thickBot="1"/>
    <row r="34" spans="1:10" ht="13.5" thickBot="1">
      <c r="A34" s="31" t="s">
        <v>16</v>
      </c>
      <c r="B34" s="32" t="s">
        <v>17</v>
      </c>
      <c r="C34" s="31" t="s">
        <v>18</v>
      </c>
      <c r="D34" s="32" t="s">
        <v>19</v>
      </c>
      <c r="E34" s="31" t="s">
        <v>20</v>
      </c>
      <c r="F34" s="32" t="s">
        <v>21</v>
      </c>
      <c r="G34" s="31" t="s">
        <v>22</v>
      </c>
      <c r="H34" s="32" t="s">
        <v>16</v>
      </c>
      <c r="I34" s="31" t="s">
        <v>23</v>
      </c>
      <c r="J34" s="32" t="s">
        <v>16</v>
      </c>
    </row>
    <row r="35" spans="1:10" ht="13.5" thickBot="1">
      <c r="A35" s="31" t="e">
        <f>B20</f>
        <v>#VALUE!</v>
      </c>
      <c r="B35" s="32" t="e">
        <f>10^-A35</f>
        <v>#VALUE!</v>
      </c>
      <c r="C35" s="31" t="e">
        <f>0.00000000000001/B35</f>
        <v>#VALUE!</v>
      </c>
      <c r="D35" s="32" t="e">
        <f>B35-C35</f>
        <v>#VALUE!</v>
      </c>
      <c r="E35" s="31">
        <f aca="true" t="shared" si="0" ref="E35:E54">IF($B$11=0,1,IF($B$12=0,1+(B35/$B$15),IF($B$13=0,1+(B35/$B$16)+(B35^2/$B$15/$B$16),1+(B35/$B$17)+(B35^2/$B$16/$B$17)+(B35^3/$B$15/$B$16/$B$17))))</f>
        <v>1</v>
      </c>
      <c r="F35" s="32">
        <f aca="true" t="shared" si="1" ref="F35:F54">IF($B$11=0,1,IF($B$12=0,1/E35,IF($B$13=0,(2/E35)+(B35/$B$16/E35),(3/E35+(2*B35/$B$17/E35)+(B35^2/$B$16/$B$17/E35)))))</f>
        <v>1</v>
      </c>
      <c r="G35" s="31" t="e">
        <f aca="true" t="shared" si="2" ref="G35:G54">($B$8*F35-D35)/($B$8+D35*$B$18)</f>
        <v>#VALUE!</v>
      </c>
      <c r="H35" s="32" t="e">
        <f aca="true" t="shared" si="3" ref="H35:H54">A35</f>
        <v>#VALUE!</v>
      </c>
      <c r="I35" s="31" t="e">
        <f aca="true" t="shared" si="4" ref="I35:I54">G35*$B$18*$B$9</f>
        <v>#VALUE!</v>
      </c>
      <c r="J35" s="32" t="e">
        <f aca="true" t="shared" si="5" ref="J35:J54">H35</f>
        <v>#VALUE!</v>
      </c>
    </row>
    <row r="36" spans="1:10" ht="13.5" thickBot="1">
      <c r="A36" s="31" t="e">
        <f aca="true" t="shared" si="6" ref="A36:A54">A35+$B$21</f>
        <v>#VALUE!</v>
      </c>
      <c r="B36" s="32" t="e">
        <f aca="true" t="shared" si="7" ref="B36:B54">10^-A36</f>
        <v>#VALUE!</v>
      </c>
      <c r="C36" s="31" t="e">
        <f aca="true" t="shared" si="8" ref="C36:C54">0.00000000000001/B36</f>
        <v>#VALUE!</v>
      </c>
      <c r="D36" s="32" t="e">
        <f aca="true" t="shared" si="9" ref="D36:D54">B36-C36</f>
        <v>#VALUE!</v>
      </c>
      <c r="E36" s="31">
        <f t="shared" si="0"/>
        <v>1</v>
      </c>
      <c r="F36" s="32">
        <f t="shared" si="1"/>
        <v>1</v>
      </c>
      <c r="G36" s="31" t="e">
        <f t="shared" si="2"/>
        <v>#VALUE!</v>
      </c>
      <c r="H36" s="32" t="e">
        <f t="shared" si="3"/>
        <v>#VALUE!</v>
      </c>
      <c r="I36" s="31" t="e">
        <f t="shared" si="4"/>
        <v>#VALUE!</v>
      </c>
      <c r="J36" s="32" t="e">
        <f t="shared" si="5"/>
        <v>#VALUE!</v>
      </c>
    </row>
    <row r="37" spans="1:10" ht="13.5" thickBot="1">
      <c r="A37" s="31" t="e">
        <f t="shared" si="6"/>
        <v>#VALUE!</v>
      </c>
      <c r="B37" s="32" t="e">
        <f t="shared" si="7"/>
        <v>#VALUE!</v>
      </c>
      <c r="C37" s="31" t="e">
        <f t="shared" si="8"/>
        <v>#VALUE!</v>
      </c>
      <c r="D37" s="32" t="e">
        <f t="shared" si="9"/>
        <v>#VALUE!</v>
      </c>
      <c r="E37" s="31">
        <f t="shared" si="0"/>
        <v>1</v>
      </c>
      <c r="F37" s="32">
        <f t="shared" si="1"/>
        <v>1</v>
      </c>
      <c r="G37" s="31" t="e">
        <f t="shared" si="2"/>
        <v>#VALUE!</v>
      </c>
      <c r="H37" s="32" t="e">
        <f t="shared" si="3"/>
        <v>#VALUE!</v>
      </c>
      <c r="I37" s="31" t="e">
        <f t="shared" si="4"/>
        <v>#VALUE!</v>
      </c>
      <c r="J37" s="32" t="e">
        <f t="shared" si="5"/>
        <v>#VALUE!</v>
      </c>
    </row>
    <row r="38" spans="1:10" ht="13.5" thickBot="1">
      <c r="A38" s="31" t="e">
        <f t="shared" si="6"/>
        <v>#VALUE!</v>
      </c>
      <c r="B38" s="32" t="e">
        <f t="shared" si="7"/>
        <v>#VALUE!</v>
      </c>
      <c r="C38" s="31" t="e">
        <f t="shared" si="8"/>
        <v>#VALUE!</v>
      </c>
      <c r="D38" s="32" t="e">
        <f t="shared" si="9"/>
        <v>#VALUE!</v>
      </c>
      <c r="E38" s="31">
        <f t="shared" si="0"/>
        <v>1</v>
      </c>
      <c r="F38" s="32">
        <f t="shared" si="1"/>
        <v>1</v>
      </c>
      <c r="G38" s="31" t="e">
        <f t="shared" si="2"/>
        <v>#VALUE!</v>
      </c>
      <c r="H38" s="32" t="e">
        <f t="shared" si="3"/>
        <v>#VALUE!</v>
      </c>
      <c r="I38" s="31" t="e">
        <f t="shared" si="4"/>
        <v>#VALUE!</v>
      </c>
      <c r="J38" s="32" t="e">
        <f t="shared" si="5"/>
        <v>#VALUE!</v>
      </c>
    </row>
    <row r="39" spans="1:10" ht="13.5" thickBot="1">
      <c r="A39" s="31" t="e">
        <f t="shared" si="6"/>
        <v>#VALUE!</v>
      </c>
      <c r="B39" s="32" t="e">
        <f t="shared" si="7"/>
        <v>#VALUE!</v>
      </c>
      <c r="C39" s="31" t="e">
        <f t="shared" si="8"/>
        <v>#VALUE!</v>
      </c>
      <c r="D39" s="32" t="e">
        <f t="shared" si="9"/>
        <v>#VALUE!</v>
      </c>
      <c r="E39" s="31">
        <f t="shared" si="0"/>
        <v>1</v>
      </c>
      <c r="F39" s="32">
        <f t="shared" si="1"/>
        <v>1</v>
      </c>
      <c r="G39" s="31" t="e">
        <f t="shared" si="2"/>
        <v>#VALUE!</v>
      </c>
      <c r="H39" s="32" t="e">
        <f t="shared" si="3"/>
        <v>#VALUE!</v>
      </c>
      <c r="I39" s="31" t="e">
        <f t="shared" si="4"/>
        <v>#VALUE!</v>
      </c>
      <c r="J39" s="32" t="e">
        <f t="shared" si="5"/>
        <v>#VALUE!</v>
      </c>
    </row>
    <row r="40" spans="1:10" ht="13.5" thickBot="1">
      <c r="A40" s="31" t="e">
        <f t="shared" si="6"/>
        <v>#VALUE!</v>
      </c>
      <c r="B40" s="32" t="e">
        <f t="shared" si="7"/>
        <v>#VALUE!</v>
      </c>
      <c r="C40" s="31" t="e">
        <f t="shared" si="8"/>
        <v>#VALUE!</v>
      </c>
      <c r="D40" s="32" t="e">
        <f t="shared" si="9"/>
        <v>#VALUE!</v>
      </c>
      <c r="E40" s="31">
        <f t="shared" si="0"/>
        <v>1</v>
      </c>
      <c r="F40" s="32">
        <f t="shared" si="1"/>
        <v>1</v>
      </c>
      <c r="G40" s="31" t="e">
        <f t="shared" si="2"/>
        <v>#VALUE!</v>
      </c>
      <c r="H40" s="32" t="e">
        <f t="shared" si="3"/>
        <v>#VALUE!</v>
      </c>
      <c r="I40" s="31" t="e">
        <f t="shared" si="4"/>
        <v>#VALUE!</v>
      </c>
      <c r="J40" s="32" t="e">
        <f t="shared" si="5"/>
        <v>#VALUE!</v>
      </c>
    </row>
    <row r="41" spans="1:10" ht="13.5" thickBot="1">
      <c r="A41" s="31" t="e">
        <f t="shared" si="6"/>
        <v>#VALUE!</v>
      </c>
      <c r="B41" s="32" t="e">
        <f t="shared" si="7"/>
        <v>#VALUE!</v>
      </c>
      <c r="C41" s="31" t="e">
        <f t="shared" si="8"/>
        <v>#VALUE!</v>
      </c>
      <c r="D41" s="32" t="e">
        <f t="shared" si="9"/>
        <v>#VALUE!</v>
      </c>
      <c r="E41" s="31">
        <f t="shared" si="0"/>
        <v>1</v>
      </c>
      <c r="F41" s="32">
        <f t="shared" si="1"/>
        <v>1</v>
      </c>
      <c r="G41" s="31" t="e">
        <f t="shared" si="2"/>
        <v>#VALUE!</v>
      </c>
      <c r="H41" s="32" t="e">
        <f t="shared" si="3"/>
        <v>#VALUE!</v>
      </c>
      <c r="I41" s="31" t="e">
        <f t="shared" si="4"/>
        <v>#VALUE!</v>
      </c>
      <c r="J41" s="32" t="e">
        <f t="shared" si="5"/>
        <v>#VALUE!</v>
      </c>
    </row>
    <row r="42" spans="1:10" ht="13.5" thickBot="1">
      <c r="A42" s="31" t="e">
        <f t="shared" si="6"/>
        <v>#VALUE!</v>
      </c>
      <c r="B42" s="32" t="e">
        <f t="shared" si="7"/>
        <v>#VALUE!</v>
      </c>
      <c r="C42" s="31" t="e">
        <f t="shared" si="8"/>
        <v>#VALUE!</v>
      </c>
      <c r="D42" s="32" t="e">
        <f t="shared" si="9"/>
        <v>#VALUE!</v>
      </c>
      <c r="E42" s="31">
        <f t="shared" si="0"/>
        <v>1</v>
      </c>
      <c r="F42" s="32">
        <f t="shared" si="1"/>
        <v>1</v>
      </c>
      <c r="G42" s="31" t="e">
        <f t="shared" si="2"/>
        <v>#VALUE!</v>
      </c>
      <c r="H42" s="32" t="e">
        <f t="shared" si="3"/>
        <v>#VALUE!</v>
      </c>
      <c r="I42" s="31" t="e">
        <f t="shared" si="4"/>
        <v>#VALUE!</v>
      </c>
      <c r="J42" s="32" t="e">
        <f t="shared" si="5"/>
        <v>#VALUE!</v>
      </c>
    </row>
    <row r="43" spans="1:10" ht="13.5" thickBot="1">
      <c r="A43" s="31" t="e">
        <f t="shared" si="6"/>
        <v>#VALUE!</v>
      </c>
      <c r="B43" s="32" t="e">
        <f t="shared" si="7"/>
        <v>#VALUE!</v>
      </c>
      <c r="C43" s="31" t="e">
        <f t="shared" si="8"/>
        <v>#VALUE!</v>
      </c>
      <c r="D43" s="32" t="e">
        <f t="shared" si="9"/>
        <v>#VALUE!</v>
      </c>
      <c r="E43" s="31">
        <f t="shared" si="0"/>
        <v>1</v>
      </c>
      <c r="F43" s="32">
        <f t="shared" si="1"/>
        <v>1</v>
      </c>
      <c r="G43" s="31" t="e">
        <f t="shared" si="2"/>
        <v>#VALUE!</v>
      </c>
      <c r="H43" s="32" t="e">
        <f t="shared" si="3"/>
        <v>#VALUE!</v>
      </c>
      <c r="I43" s="31" t="e">
        <f t="shared" si="4"/>
        <v>#VALUE!</v>
      </c>
      <c r="J43" s="32" t="e">
        <f t="shared" si="5"/>
        <v>#VALUE!</v>
      </c>
    </row>
    <row r="44" spans="1:10" ht="13.5" thickBot="1">
      <c r="A44" s="31" t="e">
        <f t="shared" si="6"/>
        <v>#VALUE!</v>
      </c>
      <c r="B44" s="32" t="e">
        <f t="shared" si="7"/>
        <v>#VALUE!</v>
      </c>
      <c r="C44" s="31" t="e">
        <f t="shared" si="8"/>
        <v>#VALUE!</v>
      </c>
      <c r="D44" s="32" t="e">
        <f t="shared" si="9"/>
        <v>#VALUE!</v>
      </c>
      <c r="E44" s="31">
        <f t="shared" si="0"/>
        <v>1</v>
      </c>
      <c r="F44" s="32">
        <f t="shared" si="1"/>
        <v>1</v>
      </c>
      <c r="G44" s="31" t="e">
        <f t="shared" si="2"/>
        <v>#VALUE!</v>
      </c>
      <c r="H44" s="32" t="e">
        <f t="shared" si="3"/>
        <v>#VALUE!</v>
      </c>
      <c r="I44" s="31" t="e">
        <f t="shared" si="4"/>
        <v>#VALUE!</v>
      </c>
      <c r="J44" s="32" t="e">
        <f t="shared" si="5"/>
        <v>#VALUE!</v>
      </c>
    </row>
    <row r="45" spans="1:10" ht="13.5" thickBot="1">
      <c r="A45" s="31" t="e">
        <f t="shared" si="6"/>
        <v>#VALUE!</v>
      </c>
      <c r="B45" s="32" t="e">
        <f t="shared" si="7"/>
        <v>#VALUE!</v>
      </c>
      <c r="C45" s="31" t="e">
        <f t="shared" si="8"/>
        <v>#VALUE!</v>
      </c>
      <c r="D45" s="32" t="e">
        <f t="shared" si="9"/>
        <v>#VALUE!</v>
      </c>
      <c r="E45" s="31">
        <f t="shared" si="0"/>
        <v>1</v>
      </c>
      <c r="F45" s="32">
        <f t="shared" si="1"/>
        <v>1</v>
      </c>
      <c r="G45" s="31" t="e">
        <f t="shared" si="2"/>
        <v>#VALUE!</v>
      </c>
      <c r="H45" s="32" t="e">
        <f t="shared" si="3"/>
        <v>#VALUE!</v>
      </c>
      <c r="I45" s="31" t="e">
        <f t="shared" si="4"/>
        <v>#VALUE!</v>
      </c>
      <c r="J45" s="32" t="e">
        <f t="shared" si="5"/>
        <v>#VALUE!</v>
      </c>
    </row>
    <row r="46" spans="1:10" ht="13.5" thickBot="1">
      <c r="A46" s="31" t="e">
        <f t="shared" si="6"/>
        <v>#VALUE!</v>
      </c>
      <c r="B46" s="32" t="e">
        <f t="shared" si="7"/>
        <v>#VALUE!</v>
      </c>
      <c r="C46" s="31" t="e">
        <f t="shared" si="8"/>
        <v>#VALUE!</v>
      </c>
      <c r="D46" s="32" t="e">
        <f t="shared" si="9"/>
        <v>#VALUE!</v>
      </c>
      <c r="E46" s="31">
        <f t="shared" si="0"/>
        <v>1</v>
      </c>
      <c r="F46" s="32">
        <f t="shared" si="1"/>
        <v>1</v>
      </c>
      <c r="G46" s="31" t="e">
        <f t="shared" si="2"/>
        <v>#VALUE!</v>
      </c>
      <c r="H46" s="32" t="e">
        <f t="shared" si="3"/>
        <v>#VALUE!</v>
      </c>
      <c r="I46" s="31" t="e">
        <f t="shared" si="4"/>
        <v>#VALUE!</v>
      </c>
      <c r="J46" s="32" t="e">
        <f t="shared" si="5"/>
        <v>#VALUE!</v>
      </c>
    </row>
    <row r="47" spans="1:10" ht="13.5" thickBot="1">
      <c r="A47" s="31" t="e">
        <f t="shared" si="6"/>
        <v>#VALUE!</v>
      </c>
      <c r="B47" s="32" t="e">
        <f t="shared" si="7"/>
        <v>#VALUE!</v>
      </c>
      <c r="C47" s="31" t="e">
        <f t="shared" si="8"/>
        <v>#VALUE!</v>
      </c>
      <c r="D47" s="32" t="e">
        <f t="shared" si="9"/>
        <v>#VALUE!</v>
      </c>
      <c r="E47" s="31">
        <f t="shared" si="0"/>
        <v>1</v>
      </c>
      <c r="F47" s="32">
        <f t="shared" si="1"/>
        <v>1</v>
      </c>
      <c r="G47" s="31" t="e">
        <f t="shared" si="2"/>
        <v>#VALUE!</v>
      </c>
      <c r="H47" s="32" t="e">
        <f t="shared" si="3"/>
        <v>#VALUE!</v>
      </c>
      <c r="I47" s="31" t="e">
        <f t="shared" si="4"/>
        <v>#VALUE!</v>
      </c>
      <c r="J47" s="32" t="e">
        <f t="shared" si="5"/>
        <v>#VALUE!</v>
      </c>
    </row>
    <row r="48" spans="1:10" ht="13.5" thickBot="1">
      <c r="A48" s="31" t="e">
        <f t="shared" si="6"/>
        <v>#VALUE!</v>
      </c>
      <c r="B48" s="32" t="e">
        <f t="shared" si="7"/>
        <v>#VALUE!</v>
      </c>
      <c r="C48" s="31" t="e">
        <f t="shared" si="8"/>
        <v>#VALUE!</v>
      </c>
      <c r="D48" s="32" t="e">
        <f t="shared" si="9"/>
        <v>#VALUE!</v>
      </c>
      <c r="E48" s="31">
        <f t="shared" si="0"/>
        <v>1</v>
      </c>
      <c r="F48" s="32">
        <f t="shared" si="1"/>
        <v>1</v>
      </c>
      <c r="G48" s="31" t="e">
        <f t="shared" si="2"/>
        <v>#VALUE!</v>
      </c>
      <c r="H48" s="32" t="e">
        <f t="shared" si="3"/>
        <v>#VALUE!</v>
      </c>
      <c r="I48" s="31" t="e">
        <f t="shared" si="4"/>
        <v>#VALUE!</v>
      </c>
      <c r="J48" s="32" t="e">
        <f t="shared" si="5"/>
        <v>#VALUE!</v>
      </c>
    </row>
    <row r="49" spans="1:10" ht="13.5" thickBot="1">
      <c r="A49" s="31" t="e">
        <f t="shared" si="6"/>
        <v>#VALUE!</v>
      </c>
      <c r="B49" s="32" t="e">
        <f t="shared" si="7"/>
        <v>#VALUE!</v>
      </c>
      <c r="C49" s="31" t="e">
        <f t="shared" si="8"/>
        <v>#VALUE!</v>
      </c>
      <c r="D49" s="32" t="e">
        <f t="shared" si="9"/>
        <v>#VALUE!</v>
      </c>
      <c r="E49" s="31">
        <f t="shared" si="0"/>
        <v>1</v>
      </c>
      <c r="F49" s="32">
        <f t="shared" si="1"/>
        <v>1</v>
      </c>
      <c r="G49" s="31" t="e">
        <f t="shared" si="2"/>
        <v>#VALUE!</v>
      </c>
      <c r="H49" s="32" t="e">
        <f t="shared" si="3"/>
        <v>#VALUE!</v>
      </c>
      <c r="I49" s="31" t="e">
        <f t="shared" si="4"/>
        <v>#VALUE!</v>
      </c>
      <c r="J49" s="32" t="e">
        <f t="shared" si="5"/>
        <v>#VALUE!</v>
      </c>
    </row>
    <row r="50" spans="1:10" ht="13.5" thickBot="1">
      <c r="A50" s="31" t="e">
        <f t="shared" si="6"/>
        <v>#VALUE!</v>
      </c>
      <c r="B50" s="32" t="e">
        <f t="shared" si="7"/>
        <v>#VALUE!</v>
      </c>
      <c r="C50" s="31" t="e">
        <f t="shared" si="8"/>
        <v>#VALUE!</v>
      </c>
      <c r="D50" s="32" t="e">
        <f t="shared" si="9"/>
        <v>#VALUE!</v>
      </c>
      <c r="E50" s="31">
        <f t="shared" si="0"/>
        <v>1</v>
      </c>
      <c r="F50" s="32">
        <f t="shared" si="1"/>
        <v>1</v>
      </c>
      <c r="G50" s="31" t="e">
        <f t="shared" si="2"/>
        <v>#VALUE!</v>
      </c>
      <c r="H50" s="32" t="e">
        <f t="shared" si="3"/>
        <v>#VALUE!</v>
      </c>
      <c r="I50" s="31" t="e">
        <f t="shared" si="4"/>
        <v>#VALUE!</v>
      </c>
      <c r="J50" s="32" t="e">
        <f t="shared" si="5"/>
        <v>#VALUE!</v>
      </c>
    </row>
    <row r="51" spans="1:10" ht="13.5" thickBot="1">
      <c r="A51" s="31" t="e">
        <f t="shared" si="6"/>
        <v>#VALUE!</v>
      </c>
      <c r="B51" s="32" t="e">
        <f t="shared" si="7"/>
        <v>#VALUE!</v>
      </c>
      <c r="C51" s="31" t="e">
        <f t="shared" si="8"/>
        <v>#VALUE!</v>
      </c>
      <c r="D51" s="32" t="e">
        <f t="shared" si="9"/>
        <v>#VALUE!</v>
      </c>
      <c r="E51" s="31">
        <f t="shared" si="0"/>
        <v>1</v>
      </c>
      <c r="F51" s="32">
        <f t="shared" si="1"/>
        <v>1</v>
      </c>
      <c r="G51" s="31" t="e">
        <f t="shared" si="2"/>
        <v>#VALUE!</v>
      </c>
      <c r="H51" s="32" t="e">
        <f t="shared" si="3"/>
        <v>#VALUE!</v>
      </c>
      <c r="I51" s="31" t="e">
        <f t="shared" si="4"/>
        <v>#VALUE!</v>
      </c>
      <c r="J51" s="32" t="e">
        <f t="shared" si="5"/>
        <v>#VALUE!</v>
      </c>
    </row>
    <row r="52" spans="1:10" ht="13.5" thickBot="1">
      <c r="A52" s="31" t="e">
        <f t="shared" si="6"/>
        <v>#VALUE!</v>
      </c>
      <c r="B52" s="32" t="e">
        <f t="shared" si="7"/>
        <v>#VALUE!</v>
      </c>
      <c r="C52" s="31" t="e">
        <f t="shared" si="8"/>
        <v>#VALUE!</v>
      </c>
      <c r="D52" s="32" t="e">
        <f t="shared" si="9"/>
        <v>#VALUE!</v>
      </c>
      <c r="E52" s="31">
        <f t="shared" si="0"/>
        <v>1</v>
      </c>
      <c r="F52" s="32">
        <f t="shared" si="1"/>
        <v>1</v>
      </c>
      <c r="G52" s="31" t="e">
        <f t="shared" si="2"/>
        <v>#VALUE!</v>
      </c>
      <c r="H52" s="32" t="e">
        <f t="shared" si="3"/>
        <v>#VALUE!</v>
      </c>
      <c r="I52" s="31" t="e">
        <f t="shared" si="4"/>
        <v>#VALUE!</v>
      </c>
      <c r="J52" s="32" t="e">
        <f t="shared" si="5"/>
        <v>#VALUE!</v>
      </c>
    </row>
    <row r="53" spans="1:10" ht="13.5" thickBot="1">
      <c r="A53" s="31" t="e">
        <f t="shared" si="6"/>
        <v>#VALUE!</v>
      </c>
      <c r="B53" s="32" t="e">
        <f t="shared" si="7"/>
        <v>#VALUE!</v>
      </c>
      <c r="C53" s="31" t="e">
        <f t="shared" si="8"/>
        <v>#VALUE!</v>
      </c>
      <c r="D53" s="32" t="e">
        <f t="shared" si="9"/>
        <v>#VALUE!</v>
      </c>
      <c r="E53" s="31">
        <f t="shared" si="0"/>
        <v>1</v>
      </c>
      <c r="F53" s="32">
        <f t="shared" si="1"/>
        <v>1</v>
      </c>
      <c r="G53" s="31" t="e">
        <f t="shared" si="2"/>
        <v>#VALUE!</v>
      </c>
      <c r="H53" s="32" t="e">
        <f t="shared" si="3"/>
        <v>#VALUE!</v>
      </c>
      <c r="I53" s="31" t="e">
        <f t="shared" si="4"/>
        <v>#VALUE!</v>
      </c>
      <c r="J53" s="32" t="e">
        <f t="shared" si="5"/>
        <v>#VALUE!</v>
      </c>
    </row>
    <row r="54" spans="1:10" ht="13.5" thickBot="1">
      <c r="A54" s="31" t="e">
        <f t="shared" si="6"/>
        <v>#VALUE!</v>
      </c>
      <c r="B54" s="32" t="e">
        <f t="shared" si="7"/>
        <v>#VALUE!</v>
      </c>
      <c r="C54" s="31" t="e">
        <f t="shared" si="8"/>
        <v>#VALUE!</v>
      </c>
      <c r="D54" s="32" t="e">
        <f t="shared" si="9"/>
        <v>#VALUE!</v>
      </c>
      <c r="E54" s="31">
        <f t="shared" si="0"/>
        <v>1</v>
      </c>
      <c r="F54" s="32">
        <f t="shared" si="1"/>
        <v>1</v>
      </c>
      <c r="G54" s="31" t="e">
        <f t="shared" si="2"/>
        <v>#VALUE!</v>
      </c>
      <c r="H54" s="32" t="e">
        <f t="shared" si="3"/>
        <v>#VALUE!</v>
      </c>
      <c r="I54" s="31" t="e">
        <f t="shared" si="4"/>
        <v>#VALUE!</v>
      </c>
      <c r="J54" s="32" t="e">
        <f t="shared" si="5"/>
        <v>#VALUE!</v>
      </c>
    </row>
  </sheetData>
  <printOptions gridLines="1"/>
  <pageMargins left="0.75" right="0.75" top="1" bottom="1" header="0.4921259845" footer="0.4921259845"/>
  <pageSetup horizontalDpi="300" verticalDpi="300" orientation="portrait" paperSize="9"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B17" sqref="B17"/>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4921259845" footer="0.492125984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UNIVERSITE DE LA REUNION</dc:creator>
  <cp:keywords/>
  <dc:description/>
  <cp:lastModifiedBy>BRIERE</cp:lastModifiedBy>
  <dcterms:created xsi:type="dcterms:W3CDTF">2000-02-14T12:40:04Z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