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580" windowHeight="526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'Feuil1'!$A$1:$H$69</definedName>
  </definedNames>
  <calcPr fullCalcOnLoad="1"/>
</workbook>
</file>

<file path=xl/sharedStrings.xml><?xml version="1.0" encoding="utf-8"?>
<sst xmlns="http://schemas.openxmlformats.org/spreadsheetml/2006/main" count="9" uniqueCount="7">
  <si>
    <t>CALCULS D'INCERTITUDES</t>
  </si>
  <si>
    <t>X</t>
  </si>
  <si>
    <t>C3</t>
  </si>
  <si>
    <r>
      <t>D</t>
    </r>
    <r>
      <rPr>
        <b/>
        <sz val="10"/>
        <rFont val="Arial"/>
        <family val="0"/>
      </rPr>
      <t>X</t>
    </r>
  </si>
  <si>
    <r>
      <t>D</t>
    </r>
    <r>
      <rPr>
        <b/>
        <sz val="10"/>
        <rFont val="Arial"/>
        <family val="0"/>
      </rPr>
      <t>C3</t>
    </r>
  </si>
  <si>
    <t xml:space="preserve">VOTRE RESULTAT : </t>
  </si>
  <si>
    <t>CORRIGE DES EXERCICES</t>
  </si>
</sst>
</file>

<file path=xl/styles.xml><?xml version="1.0" encoding="utf-8"?>
<styleSheet xmlns="http://schemas.openxmlformats.org/spreadsheetml/2006/main">
  <numFmts count="10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00"/>
    <numFmt numFmtId="165" formatCode="0.0000000"/>
  </numFmts>
  <fonts count="40">
    <font>
      <sz val="10"/>
      <name val="Arial"/>
      <family val="0"/>
    </font>
    <font>
      <b/>
      <sz val="10"/>
      <name val="Arial"/>
      <family val="0"/>
    </font>
    <font>
      <b/>
      <sz val="10"/>
      <name val="Symbol"/>
      <family val="1"/>
    </font>
    <font>
      <b/>
      <sz val="10"/>
      <color indexed="12"/>
      <name val="Arial"/>
      <family val="0"/>
    </font>
    <font>
      <b/>
      <sz val="10"/>
      <color indexed="12"/>
      <name val="Symbol"/>
      <family val="1"/>
    </font>
    <font>
      <sz val="8"/>
      <name val="Tahoma"/>
      <family val="2"/>
    </font>
    <font>
      <sz val="8"/>
      <name val="Arial"/>
      <family val="2"/>
    </font>
    <font>
      <b/>
      <sz val="8"/>
      <name val="Comic Sans MS"/>
      <family val="4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Symbol"/>
      <family val="1"/>
    </font>
    <font>
      <sz val="10"/>
      <color indexed="9"/>
      <name val="Arial"/>
      <family val="0"/>
    </font>
    <font>
      <sz val="10"/>
      <color indexed="12"/>
      <name val="Arial"/>
      <family val="0"/>
    </font>
    <font>
      <b/>
      <sz val="10"/>
      <color indexed="17"/>
      <name val="Arial"/>
      <family val="2"/>
    </font>
    <font>
      <b/>
      <sz val="8"/>
      <color indexed="10"/>
      <name val="Comic Sans MS"/>
      <family val="4"/>
    </font>
    <font>
      <b/>
      <sz val="8"/>
      <name val="Arial"/>
      <family val="0"/>
    </font>
    <font>
      <b/>
      <vertAlign val="superscript"/>
      <sz val="8"/>
      <name val="Arial"/>
      <family val="2"/>
    </font>
    <font>
      <b/>
      <sz val="8"/>
      <name val="Symbol"/>
      <family val="1"/>
    </font>
    <font>
      <sz val="10"/>
      <color indexed="10"/>
      <name val="Arial"/>
      <family val="0"/>
    </font>
    <font>
      <b/>
      <sz val="8"/>
      <color indexed="10"/>
      <name val="Arial"/>
      <family val="2"/>
    </font>
    <font>
      <b/>
      <sz val="10"/>
      <color indexed="10"/>
      <name val="Symbol"/>
      <family val="1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Symbol"/>
      <family val="1"/>
    </font>
    <font>
      <b/>
      <sz val="12"/>
      <name val="Symbol"/>
      <family val="1"/>
    </font>
    <font>
      <b/>
      <u val="single"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vertAlign val="superscript"/>
      <sz val="12"/>
      <name val="Arial"/>
      <family val="2"/>
    </font>
    <font>
      <b/>
      <sz val="10"/>
      <color indexed="20"/>
      <name val="Symbol"/>
      <family val="1"/>
    </font>
    <font>
      <b/>
      <sz val="10"/>
      <color indexed="20"/>
      <name val="Arial"/>
      <family val="2"/>
    </font>
    <font>
      <b/>
      <vertAlign val="subscript"/>
      <sz val="10"/>
      <name val="Arial"/>
      <family val="2"/>
    </font>
    <font>
      <b/>
      <vertAlign val="subscript"/>
      <sz val="12"/>
      <color indexed="12"/>
      <name val="Arial"/>
      <family val="2"/>
    </font>
    <font>
      <b/>
      <vertAlign val="subscript"/>
      <sz val="12"/>
      <name val="Arial"/>
      <family val="2"/>
    </font>
    <font>
      <b/>
      <vertAlign val="subscript"/>
      <sz val="8"/>
      <name val="Arial"/>
      <family val="2"/>
    </font>
    <font>
      <b/>
      <sz val="11"/>
      <color indexed="10"/>
      <name val="Arial"/>
      <family val="2"/>
    </font>
    <font>
      <u val="single"/>
      <sz val="14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" fillId="2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8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165" fontId="0" fillId="0" borderId="0" xfId="0" applyNumberFormat="1" applyAlignment="1">
      <alignment/>
    </xf>
    <xf numFmtId="0" fontId="1" fillId="2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26" fillId="0" borderId="0" xfId="0" applyFont="1" applyAlignment="1">
      <alignment/>
    </xf>
    <xf numFmtId="0" fontId="37" fillId="0" borderId="0" xfId="0" applyFont="1" applyAlignment="1">
      <alignment/>
    </xf>
    <xf numFmtId="0" fontId="36" fillId="2" borderId="2" xfId="0" applyFont="1" applyFill="1" applyBorder="1" applyAlignment="1">
      <alignment horizontal="center"/>
    </xf>
    <xf numFmtId="0" fontId="36" fillId="2" borderId="3" xfId="0" applyFont="1" applyFill="1" applyBorder="1" applyAlignment="1">
      <alignment horizontal="center"/>
    </xf>
    <xf numFmtId="0" fontId="36" fillId="2" borderId="4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0" fillId="0" borderId="0" xfId="0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8">
    <dxf>
      <font>
        <color rgb="FFFF0000"/>
      </font>
      <fill>
        <patternFill>
          <bgColor rgb="FFFFFFCC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  <dxf>
      <font>
        <color rgb="FF0000FF"/>
      </font>
      <fill>
        <patternFill>
          <bgColor rgb="FFCC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strike val="0"/>
        <color rgb="FFFF0000"/>
      </font>
      <fill>
        <patternFill>
          <bgColor rgb="FFCC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0000FF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666699"/>
      </font>
      <fill>
        <patternFill>
          <bgColor rgb="FFCC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0000"/>
      </font>
      <fill>
        <patternFill>
          <bgColor rgb="FFFFFFCC"/>
        </patternFill>
      </fill>
      <border/>
    </dxf>
    <dxf>
      <font>
        <color rgb="FF0000FF"/>
      </font>
      <fill>
        <patternFill>
          <bgColor rgb="FFCCFFFF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Feuil2!A1" /><Relationship Id="rId2" Type="http://schemas.openxmlformats.org/officeDocument/2006/relationships/hyperlink" Target="#Feuil2!A58" /><Relationship Id="rId3" Type="http://schemas.openxmlformats.org/officeDocument/2006/relationships/hyperlink" Target="#Feuil2!A113" /><Relationship Id="rId4" Type="http://schemas.openxmlformats.org/officeDocument/2006/relationships/hyperlink" Target="http://www2.univ-reunion.fr/~briere/travexp/travexp.xls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Feuil1!A1" /><Relationship Id="rId2" Type="http://schemas.openxmlformats.org/officeDocument/2006/relationships/hyperlink" Target="#Feuil1!A28" /><Relationship Id="rId3" Type="http://schemas.openxmlformats.org/officeDocument/2006/relationships/hyperlink" Target="#Feuil1!A42" /><Relationship Id="rId4" Type="http://schemas.openxmlformats.org/officeDocument/2006/relationships/hyperlink" Target="#Feuil1!A1" /><Relationship Id="rId5" Type="http://schemas.openxmlformats.org/officeDocument/2006/relationships/hyperlink" Target="#Feuil1!A28" /><Relationship Id="rId6" Type="http://schemas.openxmlformats.org/officeDocument/2006/relationships/hyperlink" Target="#Feuil1!A42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11</xdr:row>
      <xdr:rowOff>76200</xdr:rowOff>
    </xdr:from>
    <xdr:to>
      <xdr:col>5</xdr:col>
      <xdr:colOff>771525</xdr:colOff>
      <xdr:row>21</xdr:row>
      <xdr:rowOff>133350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66675" y="1895475"/>
          <a:ext cx="4857750" cy="1676400"/>
        </a:xfrm>
        <a:prstGeom prst="rect">
          <a:avLst/>
        </a:prstGeom>
        <a:solidFill>
          <a:srgbClr val="CCFFCC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EXERCICE N°1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  Soit l'expression X = ( 3 A + B ) / ( 2 + D )
  avec A = 6,35 ; B = 8,32 ; D = 9,635
On donne </a:t>
          </a:r>
          <a:r>
            <a:rPr lang="en-US" cap="none" sz="1000" b="1" i="0" u="none" baseline="0">
              <a:solidFill>
                <a:srgbClr val="0000FF"/>
              </a:solidFill>
              <a:latin typeface="Symbol"/>
              <a:ea typeface="Symbol"/>
              <a:cs typeface="Symbol"/>
            </a:rPr>
            <a:t>D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 = 0,02 , </a:t>
          </a:r>
          <a:r>
            <a:rPr lang="en-US" cap="none" sz="1000" b="1" i="0" u="none" baseline="0">
              <a:solidFill>
                <a:srgbClr val="0000FF"/>
              </a:solidFill>
              <a:latin typeface="Symbol"/>
              <a:ea typeface="Symbol"/>
              <a:cs typeface="Symbol"/>
            </a:rPr>
            <a:t>D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B/B = 2% , </a:t>
          </a:r>
          <a:r>
            <a:rPr lang="en-US" cap="none" sz="1000" b="1" i="0" u="none" baseline="0">
              <a:solidFill>
                <a:srgbClr val="0000FF"/>
              </a:solidFill>
              <a:latin typeface="Symbol"/>
              <a:ea typeface="Symbol"/>
              <a:cs typeface="Symbol"/>
            </a:rPr>
            <a:t>D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D/D=0,005
  Evaluer</a:t>
          </a:r>
          <a:r>
            <a:rPr lang="en-US" cap="none" sz="1000" b="1" i="0" u="none" baseline="0">
              <a:solidFill>
                <a:srgbClr val="0000FF"/>
              </a:solidFill>
              <a:latin typeface="Symbol"/>
              <a:ea typeface="Symbol"/>
              <a:cs typeface="Symbol"/>
            </a:rPr>
            <a:t> D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X et exprimer le résultat final.
  Choisir la bonne réponse parmi celles proposées.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5</xdr:col>
      <xdr:colOff>828675</xdr:colOff>
      <xdr:row>10</xdr:row>
      <xdr:rowOff>114300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0" y="857250"/>
          <a:ext cx="4981575" cy="914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Rappel des théorèmes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*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L'incertitude absolue sur une somme ou sur une différence est égale à la     somme des incertitudes absolues.    </a:t>
          </a:r>
          <a:r>
            <a:rPr lang="en-US" cap="none" sz="1000" b="1" i="0" u="none" baseline="0">
              <a:solidFill>
                <a:srgbClr val="800080"/>
              </a:solidFill>
              <a:latin typeface="Symbol"/>
              <a:ea typeface="Symbol"/>
              <a:cs typeface="Symbol"/>
            </a:rPr>
            <a:t>D</a:t>
          </a:r>
          <a:r>
            <a:rPr lang="en-US" cap="none" sz="10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(P+Q) = </a:t>
          </a:r>
          <a:r>
            <a:rPr lang="en-US" cap="none" sz="1000" b="1" i="0" u="none" baseline="0">
              <a:solidFill>
                <a:srgbClr val="800080"/>
              </a:solidFill>
              <a:latin typeface="Symbol"/>
              <a:ea typeface="Symbol"/>
              <a:cs typeface="Symbol"/>
            </a:rPr>
            <a:t>D</a:t>
          </a:r>
          <a:r>
            <a:rPr lang="en-US" cap="none" sz="10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(P - Q) = </a:t>
          </a:r>
          <a:r>
            <a:rPr lang="en-US" cap="none" sz="1000" b="1" i="0" u="none" baseline="0">
              <a:solidFill>
                <a:srgbClr val="800080"/>
              </a:solidFill>
              <a:latin typeface="Symbol"/>
              <a:ea typeface="Symbol"/>
              <a:cs typeface="Symbol"/>
            </a:rPr>
            <a:t>D</a:t>
          </a:r>
          <a:r>
            <a:rPr lang="en-US" cap="none" sz="10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P + </a:t>
          </a:r>
          <a:r>
            <a:rPr lang="en-US" cap="none" sz="1000" b="1" i="0" u="none" baseline="0">
              <a:solidFill>
                <a:srgbClr val="800080"/>
              </a:solidFill>
              <a:latin typeface="Symbol"/>
              <a:ea typeface="Symbol"/>
              <a:cs typeface="Symbol"/>
            </a:rPr>
            <a:t>D</a:t>
          </a:r>
          <a:r>
            <a:rPr lang="en-US" cap="none" sz="10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Q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* </a:t>
          </a: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L'incertitude relative sur un produit ou sur un quotient est égale à la    somme des incertitudes relatives.  </a:t>
          </a:r>
          <a:r>
            <a:rPr lang="en-US" cap="none" sz="1000" b="1" i="0" u="none" baseline="0">
              <a:solidFill>
                <a:srgbClr val="800080"/>
              </a:solidFill>
              <a:latin typeface="Symbol"/>
              <a:ea typeface="Symbol"/>
              <a:cs typeface="Symbol"/>
            </a:rPr>
            <a:t>D</a:t>
          </a:r>
          <a:r>
            <a:rPr lang="en-US" cap="none" sz="10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(P*Q)/(P*Q) = </a:t>
          </a:r>
          <a:r>
            <a:rPr lang="en-US" cap="none" sz="1000" b="1" i="0" u="none" baseline="0">
              <a:solidFill>
                <a:srgbClr val="800080"/>
              </a:solidFill>
              <a:latin typeface="Symbol"/>
              <a:ea typeface="Symbol"/>
              <a:cs typeface="Symbol"/>
            </a:rPr>
            <a:t>D</a:t>
          </a:r>
          <a:r>
            <a:rPr lang="en-US" cap="none" sz="10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(P/Q) /(P/Q) = </a:t>
          </a:r>
          <a:r>
            <a:rPr lang="en-US" cap="none" sz="1000" b="1" i="0" u="none" baseline="0">
              <a:solidFill>
                <a:srgbClr val="800080"/>
              </a:solidFill>
              <a:latin typeface="Symbol"/>
              <a:ea typeface="Symbol"/>
              <a:cs typeface="Symbol"/>
            </a:rPr>
            <a:t>D</a:t>
          </a:r>
          <a:r>
            <a:rPr lang="en-US" cap="none" sz="10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P/P + </a:t>
          </a:r>
          <a:r>
            <a:rPr lang="en-US" cap="none" sz="1000" b="1" i="0" u="none" baseline="0">
              <a:solidFill>
                <a:srgbClr val="800080"/>
              </a:solidFill>
              <a:latin typeface="Symbol"/>
              <a:ea typeface="Symbol"/>
              <a:cs typeface="Symbol"/>
            </a:rPr>
            <a:t>D</a:t>
          </a:r>
          <a:r>
            <a:rPr lang="en-US" cap="none" sz="10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Q/Q</a:t>
          </a:r>
        </a:p>
      </xdr:txBody>
    </xdr:sp>
    <xdr:clientData/>
  </xdr:twoCellAnchor>
  <xdr:twoCellAnchor>
    <xdr:from>
      <xdr:col>0</xdr:col>
      <xdr:colOff>28575</xdr:colOff>
      <xdr:row>27</xdr:row>
      <xdr:rowOff>123825</xdr:rowOff>
    </xdr:from>
    <xdr:to>
      <xdr:col>5</xdr:col>
      <xdr:colOff>762000</xdr:colOff>
      <xdr:row>36</xdr:row>
      <xdr:rowOff>66675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8575" y="4600575"/>
          <a:ext cx="4886325" cy="1400175"/>
        </a:xfrm>
        <a:prstGeom prst="rect">
          <a:avLst/>
        </a:prstGeom>
        <a:solidFill>
          <a:srgbClr val="CCFFCC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EXERCICE N°2
  Soit l'expression X = ( 2 A + B  - 3 + D ) / ( C + 4 )
  avec A = 9,568 ; B = 0,104 ; C = 1,025 ; D = 0,02
  On donne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A = 0,002 ,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B/B = 0,01 ,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C/C = 1% ;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D/D=0,005
  Evaluer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 D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X et exprimer le résultat final.
  Choisir la bonne réponse parmi celles proposées.</a:t>
          </a:r>
        </a:p>
      </xdr:txBody>
    </xdr:sp>
    <xdr:clientData/>
  </xdr:twoCellAnchor>
  <xdr:twoCellAnchor>
    <xdr:from>
      <xdr:col>0</xdr:col>
      <xdr:colOff>9525</xdr:colOff>
      <xdr:row>41</xdr:row>
      <xdr:rowOff>66675</xdr:rowOff>
    </xdr:from>
    <xdr:to>
      <xdr:col>5</xdr:col>
      <xdr:colOff>781050</xdr:colOff>
      <xdr:row>48</xdr:row>
      <xdr:rowOff>76200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525" y="6877050"/>
          <a:ext cx="4924425" cy="1143000"/>
        </a:xfrm>
        <a:prstGeom prst="rect">
          <a:avLst/>
        </a:prstGeom>
        <a:solidFill>
          <a:srgbClr val="CCFFCC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EXERCICE N°3
  Soit l'expression C</a:t>
          </a:r>
          <a:r>
            <a:rPr lang="en-US" cap="none" sz="800" b="1" i="0" u="none" baseline="-25000">
              <a:latin typeface="Arial"/>
              <a:ea typeface="Arial"/>
              <a:cs typeface="Arial"/>
            </a:rPr>
            <a:t>3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= ( 5 C</a:t>
          </a:r>
          <a:r>
            <a:rPr lang="en-US" cap="none" sz="800" b="1" i="0" u="none" baseline="-25000">
              <a:latin typeface="Arial"/>
              <a:ea typeface="Arial"/>
              <a:cs typeface="Arial"/>
            </a:rPr>
            <a:t>1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V</a:t>
          </a:r>
          <a:r>
            <a:rPr lang="en-US" cap="none" sz="800" b="1" i="0" u="none" baseline="-25000">
              <a:latin typeface="Arial"/>
              <a:ea typeface="Arial"/>
              <a:cs typeface="Arial"/>
            </a:rPr>
            <a:t>1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- 2 C</a:t>
          </a:r>
          <a:r>
            <a:rPr lang="en-US" cap="none" sz="800" b="1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V</a:t>
          </a:r>
          <a:r>
            <a:rPr lang="en-US" cap="none" sz="800" b="1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) / V</a:t>
          </a:r>
          <a:r>
            <a:rPr lang="en-US" cap="none" sz="800" b="1" i="0" u="none" baseline="-25000">
              <a:latin typeface="Arial"/>
              <a:ea typeface="Arial"/>
              <a:cs typeface="Arial"/>
            </a:rPr>
            <a:t>3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
  avec C</a:t>
          </a:r>
          <a:r>
            <a:rPr lang="en-US" cap="none" sz="800" b="1" i="0" u="none" baseline="-25000">
              <a:latin typeface="Arial"/>
              <a:ea typeface="Arial"/>
              <a:cs typeface="Arial"/>
            </a:rPr>
            <a:t>1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= 0,025 mol.L</a:t>
          </a:r>
          <a:r>
            <a:rPr lang="en-US" cap="none" sz="800" b="1" i="0" u="none" baseline="30000">
              <a:latin typeface="Arial"/>
              <a:ea typeface="Arial"/>
              <a:cs typeface="Arial"/>
            </a:rPr>
            <a:t>-1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; C</a:t>
          </a:r>
          <a:r>
            <a:rPr lang="en-US" cap="none" sz="800" b="1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= 0,02 mol.L</a:t>
          </a:r>
          <a:r>
            <a:rPr lang="en-US" cap="none" sz="800" b="1" i="0" u="none" baseline="30000">
              <a:latin typeface="Arial"/>
              <a:ea typeface="Arial"/>
              <a:cs typeface="Arial"/>
            </a:rPr>
            <a:t>-1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; V</a:t>
          </a:r>
          <a:r>
            <a:rPr lang="en-US" cap="none" sz="800" b="1" i="0" u="none" baseline="-25000">
              <a:latin typeface="Arial"/>
              <a:ea typeface="Arial"/>
              <a:cs typeface="Arial"/>
            </a:rPr>
            <a:t>1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= 10 mL ; V</a:t>
          </a:r>
          <a:r>
            <a:rPr lang="en-US" cap="none" sz="800" b="1" i="0" u="none" baseline="-25000">
              <a:latin typeface="Arial"/>
              <a:ea typeface="Arial"/>
              <a:cs typeface="Arial"/>
            </a:rPr>
            <a:t>2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= 8,5 mL ; V</a:t>
          </a:r>
          <a:r>
            <a:rPr lang="en-US" cap="none" sz="800" b="1" i="0" u="none" baseline="-25000">
              <a:latin typeface="Arial"/>
              <a:ea typeface="Arial"/>
              <a:cs typeface="Arial"/>
            </a:rPr>
            <a:t>3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= 20 mL
  On donne </a:t>
          </a:r>
          <a:r>
            <a:rPr lang="en-US" cap="none" sz="8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C</a:t>
          </a:r>
          <a:r>
            <a:rPr lang="en-US" cap="none" sz="800" b="1" i="0" u="none" baseline="-25000">
              <a:latin typeface="Arial"/>
              <a:ea typeface="Arial"/>
              <a:cs typeface="Arial"/>
            </a:rPr>
            <a:t>1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/C</a:t>
          </a:r>
          <a:r>
            <a:rPr lang="en-US" cap="none" sz="800" b="1" i="0" u="none" baseline="-25000">
              <a:latin typeface="Arial"/>
              <a:ea typeface="Arial"/>
              <a:cs typeface="Arial"/>
            </a:rPr>
            <a:t>1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= 1 % , </a:t>
          </a:r>
          <a:r>
            <a:rPr lang="en-US" cap="none" sz="8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C</a:t>
          </a:r>
          <a:r>
            <a:rPr lang="en-US" cap="none" sz="800" b="1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/C</a:t>
          </a:r>
          <a:r>
            <a:rPr lang="en-US" cap="none" sz="800" b="1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= 2 % , </a:t>
          </a:r>
          <a:r>
            <a:rPr lang="en-US" cap="none" sz="8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V1/V1 = 0,5 % ; </a:t>
          </a:r>
          <a:r>
            <a:rPr lang="en-US" cap="none" sz="8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V</a:t>
          </a:r>
          <a:r>
            <a:rPr lang="en-US" cap="none" sz="800" b="1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= 0,1 mL ; </a:t>
          </a:r>
          <a:r>
            <a:rPr lang="en-US" cap="none" sz="8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V</a:t>
          </a:r>
          <a:r>
            <a:rPr lang="en-US" cap="none" sz="800" b="1" i="0" u="none" baseline="-25000">
              <a:latin typeface="Arial"/>
              <a:ea typeface="Arial"/>
              <a:cs typeface="Arial"/>
            </a:rPr>
            <a:t>3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= 0,05 mL
  Evaluer</a:t>
          </a:r>
          <a:r>
            <a:rPr lang="en-US" cap="none" sz="800" b="1" i="0" u="none" baseline="0">
              <a:latin typeface="Symbol"/>
              <a:ea typeface="Symbol"/>
              <a:cs typeface="Symbol"/>
            </a:rPr>
            <a:t> D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C</a:t>
          </a:r>
          <a:r>
            <a:rPr lang="en-US" cap="none" sz="800" b="1" i="0" u="none" baseline="-25000">
              <a:latin typeface="Arial"/>
              <a:ea typeface="Arial"/>
              <a:cs typeface="Arial"/>
            </a:rPr>
            <a:t>3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et exprimer le résultat final.
  Choisir la bonne réponse parmi celles proposées.</a:t>
          </a:r>
        </a:p>
      </xdr:txBody>
    </xdr:sp>
    <xdr:clientData/>
  </xdr:twoCellAnchor>
  <xdr:twoCellAnchor>
    <xdr:from>
      <xdr:col>4</xdr:col>
      <xdr:colOff>466725</xdr:colOff>
      <xdr:row>12</xdr:row>
      <xdr:rowOff>104775</xdr:rowOff>
    </xdr:from>
    <xdr:to>
      <xdr:col>5</xdr:col>
      <xdr:colOff>285750</xdr:colOff>
      <xdr:row>13</xdr:row>
      <xdr:rowOff>104775</xdr:rowOff>
    </xdr:to>
    <xdr:sp>
      <xdr:nvSpPr>
        <xdr:cNvPr id="5" name="TextBox 66">
          <a:hlinkClick r:id="rId1"/>
        </xdr:cNvPr>
        <xdr:cNvSpPr txBox="1">
          <a:spLocks noChangeArrowheads="1"/>
        </xdr:cNvSpPr>
      </xdr:nvSpPr>
      <xdr:spPr>
        <a:xfrm>
          <a:off x="3771900" y="2085975"/>
          <a:ext cx="666750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Corrigé</a:t>
          </a:r>
        </a:p>
      </xdr:txBody>
    </xdr:sp>
    <xdr:clientData/>
  </xdr:twoCellAnchor>
  <xdr:twoCellAnchor>
    <xdr:from>
      <xdr:col>4</xdr:col>
      <xdr:colOff>714375</xdr:colOff>
      <xdr:row>29</xdr:row>
      <xdr:rowOff>19050</xdr:rowOff>
    </xdr:from>
    <xdr:to>
      <xdr:col>5</xdr:col>
      <xdr:colOff>533400</xdr:colOff>
      <xdr:row>30</xdr:row>
      <xdr:rowOff>28575</xdr:rowOff>
    </xdr:to>
    <xdr:sp>
      <xdr:nvSpPr>
        <xdr:cNvPr id="6" name="TextBox 67">
          <a:hlinkClick r:id="rId2"/>
        </xdr:cNvPr>
        <xdr:cNvSpPr txBox="1">
          <a:spLocks noChangeArrowheads="1"/>
        </xdr:cNvSpPr>
      </xdr:nvSpPr>
      <xdr:spPr>
        <a:xfrm>
          <a:off x="4019550" y="4819650"/>
          <a:ext cx="666750" cy="1714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Corrigé</a:t>
          </a:r>
        </a:p>
      </xdr:txBody>
    </xdr:sp>
    <xdr:clientData/>
  </xdr:twoCellAnchor>
  <xdr:twoCellAnchor>
    <xdr:from>
      <xdr:col>4</xdr:col>
      <xdr:colOff>781050</xdr:colOff>
      <xdr:row>42</xdr:row>
      <xdr:rowOff>0</xdr:rowOff>
    </xdr:from>
    <xdr:to>
      <xdr:col>5</xdr:col>
      <xdr:colOff>600075</xdr:colOff>
      <xdr:row>43</xdr:row>
      <xdr:rowOff>9525</xdr:rowOff>
    </xdr:to>
    <xdr:sp>
      <xdr:nvSpPr>
        <xdr:cNvPr id="7" name="TextBox 71">
          <a:hlinkClick r:id="rId3"/>
        </xdr:cNvPr>
        <xdr:cNvSpPr txBox="1">
          <a:spLocks noChangeArrowheads="1"/>
        </xdr:cNvSpPr>
      </xdr:nvSpPr>
      <xdr:spPr>
        <a:xfrm>
          <a:off x="4086225" y="6972300"/>
          <a:ext cx="666750" cy="1714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Corrigé</a:t>
          </a:r>
        </a:p>
      </xdr:txBody>
    </xdr:sp>
    <xdr:clientData/>
  </xdr:twoCellAnchor>
  <xdr:twoCellAnchor>
    <xdr:from>
      <xdr:col>2</xdr:col>
      <xdr:colOff>609600</xdr:colOff>
      <xdr:row>0</xdr:row>
      <xdr:rowOff>57150</xdr:rowOff>
    </xdr:from>
    <xdr:to>
      <xdr:col>6</xdr:col>
      <xdr:colOff>114300</xdr:colOff>
      <xdr:row>4</xdr:row>
      <xdr:rowOff>28575</xdr:rowOff>
    </xdr:to>
    <xdr:sp>
      <xdr:nvSpPr>
        <xdr:cNvPr id="8" name="TextBox 72"/>
        <xdr:cNvSpPr txBox="1">
          <a:spLocks noChangeArrowheads="1"/>
        </xdr:cNvSpPr>
      </xdr:nvSpPr>
      <xdr:spPr>
        <a:xfrm>
          <a:off x="2219325" y="57150"/>
          <a:ext cx="2895600" cy="657225"/>
        </a:xfrm>
        <a:prstGeom prst="rect">
          <a:avLst/>
        </a:prstGeom>
        <a:solidFill>
          <a:srgbClr val="D1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Faites les 3 exercices sans regarder les corrigés, vos résultats sont testés en bas de page. 
Si vous n'y arrivez vraiment pas après plusieurs tentatives regardez alors les corrigés.</a:t>
          </a:r>
        </a:p>
      </xdr:txBody>
    </xdr:sp>
    <xdr:clientData/>
  </xdr:twoCellAnchor>
  <xdr:twoCellAnchor>
    <xdr:from>
      <xdr:col>0</xdr:col>
      <xdr:colOff>28575</xdr:colOff>
      <xdr:row>2</xdr:row>
      <xdr:rowOff>152400</xdr:rowOff>
    </xdr:from>
    <xdr:to>
      <xdr:col>2</xdr:col>
      <xdr:colOff>0</xdr:colOff>
      <xdr:row>3</xdr:row>
      <xdr:rowOff>152400</xdr:rowOff>
    </xdr:to>
    <xdr:sp>
      <xdr:nvSpPr>
        <xdr:cNvPr id="9" name="TextBox 73">
          <a:hlinkClick r:id="rId4"/>
        </xdr:cNvPr>
        <xdr:cNvSpPr txBox="1">
          <a:spLocks noChangeArrowheads="1"/>
        </xdr:cNvSpPr>
      </xdr:nvSpPr>
      <xdr:spPr>
        <a:xfrm>
          <a:off x="28575" y="514350"/>
          <a:ext cx="1581150" cy="161925"/>
        </a:xfrm>
        <a:prstGeom prst="rect">
          <a:avLst/>
        </a:prstGeom>
        <a:solidFill>
          <a:srgbClr val="FFFFD9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RETOUR ACCUEIL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</xdr:row>
      <xdr:rowOff>66675</xdr:rowOff>
    </xdr:from>
    <xdr:to>
      <xdr:col>6</xdr:col>
      <xdr:colOff>676275</xdr:colOff>
      <xdr:row>14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3825" y="457200"/>
          <a:ext cx="5124450" cy="2028825"/>
        </a:xfrm>
        <a:prstGeom prst="rect">
          <a:avLst/>
        </a:prstGeom>
        <a:solidFill>
          <a:srgbClr val="CCFFCC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  Exercice N°1 :
 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Soit l'expression X = ( 3 A + B ) / ( 2 + D )
  avec A = 6,35 ; B = 8,32 ; D = 9,635
  On donne </a:t>
          </a:r>
          <a:r>
            <a:rPr lang="en-US" cap="none" sz="1200" b="1" i="0" u="none" baseline="0">
              <a:solidFill>
                <a:srgbClr val="0000FF"/>
              </a:solidFill>
              <a:latin typeface="Symbol"/>
              <a:ea typeface="Symbol"/>
              <a:cs typeface="Symbol"/>
            </a:rPr>
            <a:t>D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 = 0,02 , </a:t>
          </a:r>
          <a:r>
            <a:rPr lang="en-US" cap="none" sz="1200" b="1" i="0" u="none" baseline="0">
              <a:solidFill>
                <a:srgbClr val="0000FF"/>
              </a:solidFill>
              <a:latin typeface="Symbol"/>
              <a:ea typeface="Symbol"/>
              <a:cs typeface="Symbol"/>
            </a:rPr>
            <a:t>D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B/B = 2% , </a:t>
          </a:r>
          <a:r>
            <a:rPr lang="en-US" cap="none" sz="1200" b="1" i="0" u="none" baseline="0">
              <a:solidFill>
                <a:srgbClr val="0000FF"/>
              </a:solidFill>
              <a:latin typeface="Symbol"/>
              <a:ea typeface="Symbol"/>
              <a:cs typeface="Symbol"/>
            </a:rPr>
            <a:t>D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D/D=0,005
  Evaluer</a:t>
          </a:r>
          <a:r>
            <a:rPr lang="en-US" cap="none" sz="1200" b="1" i="0" u="none" baseline="0">
              <a:solidFill>
                <a:srgbClr val="0000FF"/>
              </a:solidFill>
              <a:latin typeface="Symbol"/>
              <a:ea typeface="Symbol"/>
              <a:cs typeface="Symbol"/>
            </a:rPr>
            <a:t> D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X et exprimer le résultat final.
  Choisir la bonne réponse parmis celles proposées.</a:t>
          </a:r>
        </a:p>
      </xdr:txBody>
    </xdr:sp>
    <xdr:clientData/>
  </xdr:twoCellAnchor>
  <xdr:twoCellAnchor>
    <xdr:from>
      <xdr:col>0</xdr:col>
      <xdr:colOff>133350</xdr:colOff>
      <xdr:row>16</xdr:row>
      <xdr:rowOff>9525</xdr:rowOff>
    </xdr:from>
    <xdr:to>
      <xdr:col>6</xdr:col>
      <xdr:colOff>714375</xdr:colOff>
      <xdr:row>52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3350" y="2667000"/>
          <a:ext cx="5153025" cy="5915025"/>
        </a:xfrm>
        <a:prstGeom prst="rect">
          <a:avLst/>
        </a:prstGeom>
        <a:solidFill>
          <a:srgbClr val="FFFF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Posons : P = 3 A + B et Q = 2 + D
  Soit X = P / Q
  </a:t>
          </a:r>
          <a:r>
            <a:rPr lang="en-US" cap="none" sz="12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X/X = </a:t>
          </a:r>
          <a:r>
            <a:rPr lang="en-US" cap="none" sz="12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P/P + </a:t>
          </a:r>
          <a:r>
            <a:rPr lang="en-US" cap="none" sz="12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Q/Q
  </a:t>
          </a:r>
          <a:r>
            <a:rPr lang="en-US" cap="none" sz="12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P = </a:t>
          </a:r>
          <a:r>
            <a:rPr lang="en-US" cap="none" sz="12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(3A) + </a:t>
          </a:r>
          <a:r>
            <a:rPr lang="en-US" cap="none" sz="12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B
  </a:t>
          </a:r>
          <a:r>
            <a:rPr lang="en-US" cap="none" sz="12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(3A) / 3A = </a:t>
          </a:r>
          <a:r>
            <a:rPr lang="en-US" cap="none" sz="12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3 / 3 + </a:t>
          </a:r>
          <a:r>
            <a:rPr lang="en-US" cap="none" sz="12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A/A = </a:t>
          </a:r>
          <a:r>
            <a:rPr lang="en-US" cap="none" sz="12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A/A  (pas d'incertitude sur le pur nombre 3)
  </a:t>
          </a:r>
          <a:r>
            <a:rPr lang="en-US" cap="none" sz="12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(3A) = 3 A </a:t>
          </a:r>
          <a:r>
            <a:rPr lang="en-US" cap="none" sz="12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A / A = 3 </a:t>
          </a:r>
          <a:r>
            <a:rPr lang="en-US" cap="none" sz="12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A
  </a:t>
          </a:r>
          <a:r>
            <a:rPr lang="en-US" cap="none" sz="12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P = 3 </a:t>
          </a:r>
          <a:r>
            <a:rPr lang="en-US" cap="none" sz="12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A + </a:t>
          </a:r>
          <a:r>
            <a:rPr lang="en-US" cap="none" sz="12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B
  </a:t>
          </a:r>
          <a:r>
            <a:rPr lang="en-US" cap="none" sz="12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Q = </a:t>
          </a:r>
          <a:r>
            <a:rPr lang="en-US" cap="none" sz="12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2 + </a:t>
          </a:r>
          <a:r>
            <a:rPr lang="en-US" cap="none" sz="12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D = </a:t>
          </a:r>
          <a:r>
            <a:rPr lang="en-US" cap="none" sz="12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D (pas d'incertitude sur le pur nombre 2)
  DX/X = DP/P + DQ/Q
  </a:t>
          </a:r>
          <a:r>
            <a:rPr lang="en-US" cap="none" sz="12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Application numérique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:
  Calculons P : P = 27,37.
  Calculons Q : Q = 11,635
  Calculons X : X = 2,35238505...
  Calculons </a:t>
          </a:r>
          <a:r>
            <a:rPr lang="en-US" cap="none" sz="12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B : </a:t>
          </a:r>
          <a:r>
            <a:rPr lang="en-US" cap="none" sz="12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B = 2% * 8,32 = 0,1664
  Calculons </a:t>
          </a:r>
          <a:r>
            <a:rPr lang="en-US" cap="none" sz="12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Q : </a:t>
          </a:r>
          <a:r>
            <a:rPr lang="en-US" cap="none" sz="12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Q = </a:t>
          </a:r>
          <a:r>
            <a:rPr lang="en-US" cap="none" sz="12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D = 0,005*9,635 = 0,048175
  Calculons </a:t>
          </a:r>
          <a:r>
            <a:rPr lang="en-US" cap="none" sz="12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P : </a:t>
          </a:r>
          <a:r>
            <a:rPr lang="en-US" cap="none" sz="12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P = 3 </a:t>
          </a:r>
          <a:r>
            <a:rPr lang="en-US" cap="none" sz="12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A + </a:t>
          </a:r>
          <a:r>
            <a:rPr lang="en-US" cap="none" sz="12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B = 3*0,02 + 0,1664 = 0,2264
  Calculons </a:t>
          </a:r>
          <a:r>
            <a:rPr lang="en-US" cap="none" sz="12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X/X : </a:t>
          </a:r>
          <a:r>
            <a:rPr lang="en-US" cap="none" sz="12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X/X = 0,2264/27,37 + 0,048175/11,635 = 0,01241235
  Calculons </a:t>
          </a:r>
          <a:r>
            <a:rPr lang="en-US" cap="none" sz="12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X  : </a:t>
          </a:r>
          <a:r>
            <a:rPr lang="en-US" cap="none" sz="12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X =  0,01241235 * 2,35238505... = 0,02919864...
  Arrondissons correctement : </a:t>
          </a:r>
          <a:r>
            <a:rPr lang="en-US" cap="none" sz="12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X = 0,03
  Présentons enfin le résultat :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X =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2,35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+/- 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0,03
  Réponse B</a:t>
          </a:r>
        </a:p>
      </xdr:txBody>
    </xdr:sp>
    <xdr:clientData/>
  </xdr:twoCellAnchor>
  <xdr:twoCellAnchor>
    <xdr:from>
      <xdr:col>4</xdr:col>
      <xdr:colOff>657225</xdr:colOff>
      <xdr:row>17</xdr:row>
      <xdr:rowOff>57150</xdr:rowOff>
    </xdr:from>
    <xdr:to>
      <xdr:col>6</xdr:col>
      <xdr:colOff>619125</xdr:colOff>
      <xdr:row>18</xdr:row>
      <xdr:rowOff>114300</xdr:rowOff>
    </xdr:to>
    <xdr:sp>
      <xdr:nvSpPr>
        <xdr:cNvPr id="3" name="TextBox 3">
          <a:hlinkClick r:id="rId1"/>
        </xdr:cNvPr>
        <xdr:cNvSpPr txBox="1">
          <a:spLocks noChangeArrowheads="1"/>
        </xdr:cNvSpPr>
      </xdr:nvSpPr>
      <xdr:spPr>
        <a:xfrm>
          <a:off x="3705225" y="2876550"/>
          <a:ext cx="1485900" cy="2190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Retour exercice 1</a:t>
          </a:r>
        </a:p>
      </xdr:txBody>
    </xdr:sp>
    <xdr:clientData/>
  </xdr:twoCellAnchor>
  <xdr:twoCellAnchor>
    <xdr:from>
      <xdr:col>0</xdr:col>
      <xdr:colOff>209550</xdr:colOff>
      <xdr:row>69</xdr:row>
      <xdr:rowOff>9525</xdr:rowOff>
    </xdr:from>
    <xdr:to>
      <xdr:col>6</xdr:col>
      <xdr:colOff>704850</xdr:colOff>
      <xdr:row>97</xdr:row>
      <xdr:rowOff>133350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09550" y="11249025"/>
          <a:ext cx="5067300" cy="4657725"/>
        </a:xfrm>
        <a:prstGeom prst="rect">
          <a:avLst/>
        </a:prstGeom>
        <a:solidFill>
          <a:srgbClr val="FFFF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
   Posons  X = P / Q
   P = 2 A + B - 2 + D
  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P =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(2A) +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B +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3 +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D = D(2A) +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B +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D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(pas d'incertitude sur le pur nombre 3)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(2A) / 2A =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2/2 +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A/A =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A/A (pas d'incertitude sur le pur nombre 2)
 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(2A) = 2A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A/A = 2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A
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 D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P = 2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A+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B +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D
 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A = 0,002
 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B = 0,01 * 0,104 = 0,00104
 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D = 0,005 * D = 0,0001
  P = 2 * 9,568 + 0.104 - 3 + 0,02 = 16,26
 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P = 0,004 + 0,00104 + 0,0001 = 0,00514
   Q = C + 4 = 1,025 + 4 = 5,025
 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Q =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C +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4 =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C  (pas d'incertitude sur le pur nombre 4)
 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C = 1,025 * 1/100 = 0,001025
 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Q = 0,001025
  X = P / Q = 16,26 / 5,025 = 3,235820....
 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X/X =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P/P +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Q/Q = 0,00514/16,26 + 0,01025/5,025 = 0,0023559...
 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X = 0,0023559... * 3,235820... = 0,0076232...
  Soit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X = 0,008
  Et  </a:t>
          </a: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X = 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3,236</a:t>
          </a: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+/-</a:t>
          </a: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0,008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Réponse 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56</xdr:row>
      <xdr:rowOff>152400</xdr:rowOff>
    </xdr:from>
    <xdr:to>
      <xdr:col>6</xdr:col>
      <xdr:colOff>666750</xdr:colOff>
      <xdr:row>68</xdr:row>
      <xdr:rowOff>47625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7625" y="9286875"/>
          <a:ext cx="5191125" cy="1838325"/>
        </a:xfrm>
        <a:prstGeom prst="rect">
          <a:avLst/>
        </a:prstGeom>
        <a:solidFill>
          <a:srgbClr val="CCFFCC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EXERCICE N°2
  Soit l'expression X = ( 2 A + B  - 3 + D ) / ( C + 4 )
  avec A = 9,568 ; B = 0,104 ; C = 1,025 ; D = 0,02
  On donne </a:t>
          </a:r>
          <a:r>
            <a:rPr lang="en-US" cap="none" sz="12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A = 0,002 , </a:t>
          </a:r>
          <a:r>
            <a:rPr lang="en-US" cap="none" sz="12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B/B = 0,01 , </a:t>
          </a:r>
          <a:r>
            <a:rPr lang="en-US" cap="none" sz="12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C/C = 1% ; </a:t>
          </a:r>
          <a:r>
            <a:rPr lang="en-US" cap="none" sz="12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D/D=0,005
  Evaluer</a:t>
          </a:r>
          <a:r>
            <a:rPr lang="en-US" cap="none" sz="1200" b="1" i="0" u="none" baseline="0">
              <a:latin typeface="Symbol"/>
              <a:ea typeface="Symbol"/>
              <a:cs typeface="Symbol"/>
            </a:rPr>
            <a:t> D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X et exprimer le résultat final.
  Choisir la bonne réponse parmis celles proposées.</a:t>
          </a:r>
        </a:p>
      </xdr:txBody>
    </xdr:sp>
    <xdr:clientData/>
  </xdr:twoCellAnchor>
  <xdr:twoCellAnchor>
    <xdr:from>
      <xdr:col>4</xdr:col>
      <xdr:colOff>352425</xdr:colOff>
      <xdr:row>71</xdr:row>
      <xdr:rowOff>85725</xdr:rowOff>
    </xdr:from>
    <xdr:to>
      <xdr:col>6</xdr:col>
      <xdr:colOff>314325</xdr:colOff>
      <xdr:row>72</xdr:row>
      <xdr:rowOff>142875</xdr:rowOff>
    </xdr:to>
    <xdr:sp>
      <xdr:nvSpPr>
        <xdr:cNvPr id="6" name="TextBox 6">
          <a:hlinkClick r:id="rId2"/>
        </xdr:cNvPr>
        <xdr:cNvSpPr txBox="1">
          <a:spLocks noChangeArrowheads="1"/>
        </xdr:cNvSpPr>
      </xdr:nvSpPr>
      <xdr:spPr>
        <a:xfrm>
          <a:off x="3400425" y="11649075"/>
          <a:ext cx="1485900" cy="2190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Retour exercice 2</a:t>
          </a:r>
        </a:p>
      </xdr:txBody>
    </xdr:sp>
    <xdr:clientData/>
  </xdr:twoCellAnchor>
  <xdr:twoCellAnchor>
    <xdr:from>
      <xdr:col>0</xdr:col>
      <xdr:colOff>9525</xdr:colOff>
      <xdr:row>111</xdr:row>
      <xdr:rowOff>38100</xdr:rowOff>
    </xdr:from>
    <xdr:to>
      <xdr:col>6</xdr:col>
      <xdr:colOff>704850</xdr:colOff>
      <xdr:row>122</xdr:row>
      <xdr:rowOff>142875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9525" y="18078450"/>
          <a:ext cx="5267325" cy="1885950"/>
        </a:xfrm>
        <a:prstGeom prst="rect">
          <a:avLst/>
        </a:prstGeom>
        <a:solidFill>
          <a:srgbClr val="CCFFCC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EXERCICE N°3
Soit l'expression C</a:t>
          </a:r>
          <a:r>
            <a:rPr lang="en-US" cap="none" sz="1200" b="1" i="0" u="none" baseline="-25000">
              <a:latin typeface="Arial"/>
              <a:ea typeface="Arial"/>
              <a:cs typeface="Arial"/>
            </a:rPr>
            <a:t>3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= ( 5 C</a:t>
          </a:r>
          <a:r>
            <a:rPr lang="en-US" cap="none" sz="1200" b="1" i="0" u="none" baseline="-25000">
              <a:latin typeface="Arial"/>
              <a:ea typeface="Arial"/>
              <a:cs typeface="Arial"/>
            </a:rPr>
            <a:t>1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V</a:t>
          </a:r>
          <a:r>
            <a:rPr lang="en-US" cap="none" sz="1200" b="1" i="0" u="none" baseline="-25000">
              <a:latin typeface="Arial"/>
              <a:ea typeface="Arial"/>
              <a:cs typeface="Arial"/>
            </a:rPr>
            <a:t>1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- 2 C</a:t>
          </a:r>
          <a:r>
            <a:rPr lang="en-US" cap="none" sz="1200" b="1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V</a:t>
          </a:r>
          <a:r>
            <a:rPr lang="en-US" cap="none" sz="1200" b="1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) / V</a:t>
          </a:r>
          <a:r>
            <a:rPr lang="en-US" cap="none" sz="1200" b="1" i="0" u="none" baseline="-25000">
              <a:latin typeface="Arial"/>
              <a:ea typeface="Arial"/>
              <a:cs typeface="Arial"/>
            </a:rPr>
            <a:t>3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avec C</a:t>
          </a:r>
          <a:r>
            <a:rPr lang="en-US" cap="none" sz="1200" b="1" i="0" u="none" baseline="-25000">
              <a:latin typeface="Arial"/>
              <a:ea typeface="Arial"/>
              <a:cs typeface="Arial"/>
            </a:rPr>
            <a:t>1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= 0,025 mol.L</a:t>
          </a:r>
          <a:r>
            <a:rPr lang="en-US" cap="none" sz="1200" b="1" i="0" u="none" baseline="30000">
              <a:latin typeface="Arial"/>
              <a:ea typeface="Arial"/>
              <a:cs typeface="Arial"/>
            </a:rPr>
            <a:t>-1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; C</a:t>
          </a:r>
          <a:r>
            <a:rPr lang="en-US" cap="none" sz="1200" b="1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= 0,02 mol.L</a:t>
          </a:r>
          <a:r>
            <a:rPr lang="en-US" cap="none" sz="1200" b="1" i="0" u="none" baseline="30000">
              <a:latin typeface="Arial"/>
              <a:ea typeface="Arial"/>
              <a:cs typeface="Arial"/>
            </a:rPr>
            <a:t>-1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; V</a:t>
          </a:r>
          <a:r>
            <a:rPr lang="en-US" cap="none" sz="1200" b="1" i="0" u="none" baseline="-25000">
              <a:latin typeface="Arial"/>
              <a:ea typeface="Arial"/>
              <a:cs typeface="Arial"/>
            </a:rPr>
            <a:t>1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= 10 mL ; V</a:t>
          </a:r>
          <a:r>
            <a:rPr lang="en-US" cap="none" sz="1200" b="1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= 8,5 mL ; V</a:t>
          </a:r>
          <a:r>
            <a:rPr lang="en-US" cap="none" sz="1200" b="1" i="0" u="none" baseline="-25000">
              <a:latin typeface="Arial"/>
              <a:ea typeface="Arial"/>
              <a:cs typeface="Arial"/>
            </a:rPr>
            <a:t>3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= 20 mL
On donne </a:t>
          </a:r>
          <a:r>
            <a:rPr lang="en-US" cap="none" sz="12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C</a:t>
          </a:r>
          <a:r>
            <a:rPr lang="en-US" cap="none" sz="1200" b="1" i="0" u="none" baseline="-25000">
              <a:latin typeface="Arial"/>
              <a:ea typeface="Arial"/>
              <a:cs typeface="Arial"/>
            </a:rPr>
            <a:t>1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/C</a:t>
          </a:r>
          <a:r>
            <a:rPr lang="en-US" cap="none" sz="1200" b="1" i="0" u="none" baseline="-25000">
              <a:latin typeface="Arial"/>
              <a:ea typeface="Arial"/>
              <a:cs typeface="Arial"/>
            </a:rPr>
            <a:t>1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= 1 % , </a:t>
          </a:r>
          <a:r>
            <a:rPr lang="en-US" cap="none" sz="12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C2/C2 = 2 % , </a:t>
          </a:r>
          <a:r>
            <a:rPr lang="en-US" cap="none" sz="12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V</a:t>
          </a:r>
          <a:r>
            <a:rPr lang="en-US" cap="none" sz="1200" b="1" i="0" u="none" baseline="-25000">
              <a:latin typeface="Arial"/>
              <a:ea typeface="Arial"/>
              <a:cs typeface="Arial"/>
            </a:rPr>
            <a:t>1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/V</a:t>
          </a:r>
          <a:r>
            <a:rPr lang="en-US" cap="none" sz="1200" b="1" i="0" u="none" baseline="-25000">
              <a:latin typeface="Arial"/>
              <a:ea typeface="Arial"/>
              <a:cs typeface="Arial"/>
            </a:rPr>
            <a:t>1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= 0,5 % ; </a:t>
          </a:r>
          <a:r>
            <a:rPr lang="en-US" cap="none" sz="12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V</a:t>
          </a:r>
          <a:r>
            <a:rPr lang="en-US" cap="none" sz="1200" b="1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= 0,1 mL ; </a:t>
          </a:r>
          <a:r>
            <a:rPr lang="en-US" cap="none" sz="12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V</a:t>
          </a:r>
          <a:r>
            <a:rPr lang="en-US" cap="none" sz="1200" b="1" i="0" u="none" baseline="-25000">
              <a:latin typeface="Arial"/>
              <a:ea typeface="Arial"/>
              <a:cs typeface="Arial"/>
            </a:rPr>
            <a:t>3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= 0,05 mL
  Evaluer</a:t>
          </a:r>
          <a:r>
            <a:rPr lang="en-US" cap="none" sz="1200" b="1" i="0" u="none" baseline="0">
              <a:latin typeface="Symbol"/>
              <a:ea typeface="Symbol"/>
              <a:cs typeface="Symbol"/>
            </a:rPr>
            <a:t> D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C</a:t>
          </a:r>
          <a:r>
            <a:rPr lang="en-US" cap="none" sz="1200" b="1" i="0" u="none" baseline="-25000">
              <a:latin typeface="Arial"/>
              <a:ea typeface="Arial"/>
              <a:cs typeface="Arial"/>
            </a:rPr>
            <a:t>3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et exprimer le résultat final.
  Choisir la bonne réponse parmis celles proposées.</a:t>
          </a:r>
        </a:p>
      </xdr:txBody>
    </xdr:sp>
    <xdr:clientData/>
  </xdr:twoCellAnchor>
  <xdr:twoCellAnchor>
    <xdr:from>
      <xdr:col>0</xdr:col>
      <xdr:colOff>47625</xdr:colOff>
      <xdr:row>123</xdr:row>
      <xdr:rowOff>47625</xdr:rowOff>
    </xdr:from>
    <xdr:to>
      <xdr:col>6</xdr:col>
      <xdr:colOff>647700</xdr:colOff>
      <xdr:row>166</xdr:row>
      <xdr:rowOff>57150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47625" y="20031075"/>
          <a:ext cx="5172075" cy="6972300"/>
        </a:xfrm>
        <a:prstGeom prst="rect">
          <a:avLst/>
        </a:prstGeom>
        <a:solidFill>
          <a:srgbClr val="FFFF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
    Posons C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3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= P / Q
    P = 5 C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1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1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- 2 C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Q = V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3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C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3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/C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3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=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P/P +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Q/Q
    Q = V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3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= 20
   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Q =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3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= 0,05
   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Q/Q = 0,05 / 20 = 0,0025
    P = 5 C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1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1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- 2 C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2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= Z - Y
    P = 5 * 0,025 * 10 - 2 * 0,02 * 8,5 = 0,91
    Posons Y = 2 C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V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Y = 2*0,02*8,5 = 0,34
  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Y/Y =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2/2 +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C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/C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+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/V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Y/Y =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C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/C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+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/V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(pas d'incertitude sur le pur nombre 2)
  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C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/C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= 2% = 0,02
  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/V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= 0,1 / 8,5 = 0,01176471
  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Y/Y = 0,02 + 0,01176471 = 0,03176470.... 
  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Y = 0,03176470.... * 0,34 = 0,01079999...
    Posons Z = 5 C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1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V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1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Z = 5*0,025*10 = 1,25
   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Z/Z =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5/5 +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C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1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/C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1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+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1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/V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1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Y/Y =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C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1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/C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1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+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V1/V1 (pas d'incertitude sur le pur nombre 5)
   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C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1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/C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1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= 1% = 0,01
   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1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/V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1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= 0,5% = 0,005
   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Z/Z = 0,01 + 0,005 = 0,015
   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Z = 0,015 * 1,25 = 0,01875
    P = Z - Y
   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P =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Z +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 D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Y
   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P = 0,01875 + 0,01079999... = 0,02954999...
   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P/P = 0,02954999.../0,91= 0,032472516...
    C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3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= P / Q = 0,91 / 20 = 0,0455
   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C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3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/C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3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=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P/P +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Q/Q
   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C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3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/C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3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= 0,032472516... + 0,0025 = 0,03497251....
   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C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3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= 0,03497251.... * 0,0455 = 0,001591249...
    Arrondissons :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C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3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= 0,002
    Et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</a:t>
          </a:r>
          <a:r>
            <a:rPr lang="en-US" cap="none" sz="1200" b="1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=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0,046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+/-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0,002
  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Réponse D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447675</xdr:colOff>
      <xdr:row>126</xdr:row>
      <xdr:rowOff>19050</xdr:rowOff>
    </xdr:from>
    <xdr:to>
      <xdr:col>5</xdr:col>
      <xdr:colOff>409575</xdr:colOff>
      <xdr:row>127</xdr:row>
      <xdr:rowOff>76200</xdr:rowOff>
    </xdr:to>
    <xdr:sp>
      <xdr:nvSpPr>
        <xdr:cNvPr id="9" name="TextBox 12">
          <a:hlinkClick r:id="rId3"/>
        </xdr:cNvPr>
        <xdr:cNvSpPr txBox="1">
          <a:spLocks noChangeArrowheads="1"/>
        </xdr:cNvSpPr>
      </xdr:nvSpPr>
      <xdr:spPr>
        <a:xfrm>
          <a:off x="2733675" y="20488275"/>
          <a:ext cx="1485900" cy="2190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Retour exercice 3</a:t>
          </a:r>
        </a:p>
      </xdr:txBody>
    </xdr:sp>
    <xdr:clientData/>
  </xdr:twoCellAnchor>
  <xdr:twoCellAnchor>
    <xdr:from>
      <xdr:col>4</xdr:col>
      <xdr:colOff>628650</xdr:colOff>
      <xdr:row>47</xdr:row>
      <xdr:rowOff>152400</xdr:rowOff>
    </xdr:from>
    <xdr:to>
      <xdr:col>6</xdr:col>
      <xdr:colOff>590550</xdr:colOff>
      <xdr:row>49</xdr:row>
      <xdr:rowOff>47625</xdr:rowOff>
    </xdr:to>
    <xdr:sp>
      <xdr:nvSpPr>
        <xdr:cNvPr id="10" name="TextBox 13">
          <a:hlinkClick r:id="rId4"/>
        </xdr:cNvPr>
        <xdr:cNvSpPr txBox="1">
          <a:spLocks noChangeArrowheads="1"/>
        </xdr:cNvSpPr>
      </xdr:nvSpPr>
      <xdr:spPr>
        <a:xfrm>
          <a:off x="3676650" y="7829550"/>
          <a:ext cx="1485900" cy="2190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Retour exercice 1</a:t>
          </a:r>
        </a:p>
      </xdr:txBody>
    </xdr:sp>
    <xdr:clientData/>
  </xdr:twoCellAnchor>
  <xdr:twoCellAnchor>
    <xdr:from>
      <xdr:col>4</xdr:col>
      <xdr:colOff>333375</xdr:colOff>
      <xdr:row>94</xdr:row>
      <xdr:rowOff>114300</xdr:rowOff>
    </xdr:from>
    <xdr:to>
      <xdr:col>6</xdr:col>
      <xdr:colOff>295275</xdr:colOff>
      <xdr:row>96</xdr:row>
      <xdr:rowOff>9525</xdr:rowOff>
    </xdr:to>
    <xdr:sp>
      <xdr:nvSpPr>
        <xdr:cNvPr id="11" name="TextBox 14">
          <a:hlinkClick r:id="rId5"/>
        </xdr:cNvPr>
        <xdr:cNvSpPr txBox="1">
          <a:spLocks noChangeArrowheads="1"/>
        </xdr:cNvSpPr>
      </xdr:nvSpPr>
      <xdr:spPr>
        <a:xfrm>
          <a:off x="3381375" y="15401925"/>
          <a:ext cx="1485900" cy="2190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Retour exercice 2</a:t>
          </a:r>
        </a:p>
      </xdr:txBody>
    </xdr:sp>
    <xdr:clientData/>
  </xdr:twoCellAnchor>
  <xdr:twoCellAnchor>
    <xdr:from>
      <xdr:col>4</xdr:col>
      <xdr:colOff>485775</xdr:colOff>
      <xdr:row>162</xdr:row>
      <xdr:rowOff>47625</xdr:rowOff>
    </xdr:from>
    <xdr:to>
      <xdr:col>6</xdr:col>
      <xdr:colOff>447675</xdr:colOff>
      <xdr:row>163</xdr:row>
      <xdr:rowOff>104775</xdr:rowOff>
    </xdr:to>
    <xdr:sp>
      <xdr:nvSpPr>
        <xdr:cNvPr id="12" name="TextBox 15">
          <a:hlinkClick r:id="rId6"/>
        </xdr:cNvPr>
        <xdr:cNvSpPr txBox="1">
          <a:spLocks noChangeArrowheads="1"/>
        </xdr:cNvSpPr>
      </xdr:nvSpPr>
      <xdr:spPr>
        <a:xfrm>
          <a:off x="3533775" y="26346150"/>
          <a:ext cx="1485900" cy="2190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Retour exercice 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BB71"/>
  <sheetViews>
    <sheetView tabSelected="1" workbookViewId="0" topLeftCell="A1">
      <selection activeCell="C1" sqref="C1"/>
    </sheetView>
  </sheetViews>
  <sheetFormatPr defaultColWidth="11.421875" defaultRowHeight="12.75"/>
  <cols>
    <col min="2" max="7" width="12.7109375" style="0" customWidth="1"/>
    <col min="8" max="8" width="15.7109375" style="0" customWidth="1"/>
    <col min="9" max="9" width="12.7109375" style="0" customWidth="1"/>
    <col min="10" max="15" width="8.7109375" style="0" customWidth="1"/>
  </cols>
  <sheetData>
    <row r="2" ht="15.75">
      <c r="A2" s="41" t="s">
        <v>0</v>
      </c>
    </row>
    <row r="4" spans="1:2" ht="12.75">
      <c r="A4" s="49"/>
      <c r="B4" s="49"/>
    </row>
    <row r="14" ht="12.75">
      <c r="H14" s="1"/>
    </row>
    <row r="18" spans="1:4" ht="12.75">
      <c r="A18" s="1"/>
      <c r="B18" s="1"/>
      <c r="D18" s="30">
        <f>SUM(B21:G21)</f>
        <v>0</v>
      </c>
    </row>
    <row r="19" ht="12.75">
      <c r="H19" s="27"/>
    </row>
    <row r="20" ht="12.75">
      <c r="H20" s="27"/>
    </row>
    <row r="21" spans="1:8" ht="12.75">
      <c r="A21" s="32"/>
      <c r="B21" s="33">
        <f>IF(B24=FALSE,0,1)</f>
        <v>0</v>
      </c>
      <c r="C21" s="33">
        <f>IF(C24=FALSE,0,2)</f>
        <v>0</v>
      </c>
      <c r="D21" s="33">
        <f>IF(D24=FALSE,0,3)</f>
        <v>0</v>
      </c>
      <c r="E21" s="33">
        <f>IF(E24=FALSE,0,4)</f>
        <v>0</v>
      </c>
      <c r="F21" s="33">
        <f>IF(F24=FALSE,0,5)</f>
        <v>0</v>
      </c>
      <c r="H21" s="27"/>
    </row>
    <row r="22" spans="1:8" ht="12.75">
      <c r="A22" s="2"/>
      <c r="B22" s="2"/>
      <c r="C22" s="2"/>
      <c r="D22" s="2"/>
      <c r="H22" s="27"/>
    </row>
    <row r="23" spans="1:8" ht="12.75">
      <c r="A23" s="2"/>
      <c r="B23" s="2"/>
      <c r="C23" s="2"/>
      <c r="D23" s="3"/>
      <c r="H23" s="28"/>
    </row>
    <row r="24" spans="1:13" ht="13.5" thickBot="1">
      <c r="A24" s="5"/>
      <c r="B24" s="15" t="b">
        <v>0</v>
      </c>
      <c r="C24" s="15" t="b">
        <v>0</v>
      </c>
      <c r="D24" s="15" t="b">
        <v>0</v>
      </c>
      <c r="E24" s="15" t="b">
        <v>0</v>
      </c>
      <c r="F24" s="15" t="b">
        <v>0</v>
      </c>
      <c r="G24" s="15"/>
      <c r="H24" s="27"/>
      <c r="I24" s="16"/>
      <c r="J24" s="4"/>
      <c r="K24" s="4"/>
      <c r="L24" s="4"/>
      <c r="M24" s="4"/>
    </row>
    <row r="25" spans="1:13" ht="15" thickBot="1">
      <c r="A25" s="11" t="s">
        <v>1</v>
      </c>
      <c r="B25" s="11">
        <v>2.352</v>
      </c>
      <c r="C25" s="11">
        <v>2.35</v>
      </c>
      <c r="D25" s="11">
        <v>2.352</v>
      </c>
      <c r="E25" s="11">
        <v>2.4</v>
      </c>
      <c r="F25" s="25">
        <v>2.352</v>
      </c>
      <c r="G25" s="15"/>
      <c r="H25" s="29"/>
      <c r="I25" s="4"/>
      <c r="J25" s="4"/>
      <c r="K25" s="4"/>
      <c r="L25" s="4"/>
      <c r="M25" s="4"/>
    </row>
    <row r="26" spans="1:13" ht="13.5" thickBot="1">
      <c r="A26" s="9" t="s">
        <v>3</v>
      </c>
      <c r="B26" s="10">
        <v>0.012</v>
      </c>
      <c r="C26" s="10">
        <v>0.03</v>
      </c>
      <c r="D26" s="10">
        <v>0.029</v>
      </c>
      <c r="E26" s="10">
        <v>0.1</v>
      </c>
      <c r="F26" s="10">
        <v>0.002</v>
      </c>
      <c r="G26" s="15"/>
      <c r="H26" s="27"/>
      <c r="I26" s="4"/>
      <c r="J26" s="4"/>
      <c r="K26" s="4"/>
      <c r="L26" s="4"/>
      <c r="M26" s="4"/>
    </row>
    <row r="27" spans="1:13" ht="14.25">
      <c r="A27" s="39"/>
      <c r="B27" s="39"/>
      <c r="C27" s="39"/>
      <c r="D27" s="39"/>
      <c r="E27" s="39"/>
      <c r="F27" s="39"/>
      <c r="G27" s="15"/>
      <c r="H27" s="27"/>
      <c r="I27" s="4"/>
      <c r="J27" s="4"/>
      <c r="K27" s="4"/>
      <c r="L27" s="4"/>
      <c r="M27" s="4"/>
    </row>
    <row r="28" spans="7:13" ht="12.75">
      <c r="G28" s="33"/>
      <c r="I28" s="4"/>
      <c r="J28" s="4"/>
      <c r="K28" s="4"/>
      <c r="L28" s="4"/>
      <c r="M28" s="4"/>
    </row>
    <row r="29" spans="1:13" ht="12.75">
      <c r="A29" s="32"/>
      <c r="B29" s="31"/>
      <c r="C29" s="31"/>
      <c r="D29" s="31"/>
      <c r="E29" s="31"/>
      <c r="F29" s="31"/>
      <c r="G29" s="31"/>
      <c r="H29" s="27"/>
      <c r="I29" s="4"/>
      <c r="J29" s="4"/>
      <c r="K29" s="4"/>
      <c r="L29" s="4"/>
      <c r="M29" s="4"/>
    </row>
    <row r="30" spans="9:13" ht="12.75">
      <c r="I30" s="4"/>
      <c r="J30" s="4"/>
      <c r="K30" s="4"/>
      <c r="L30" s="4"/>
      <c r="M30" s="4"/>
    </row>
    <row r="31" spans="1:8" ht="12.75">
      <c r="A31" s="34"/>
      <c r="B31" s="34"/>
      <c r="C31" s="34"/>
      <c r="D31" s="34"/>
      <c r="E31" s="34"/>
      <c r="F31" s="34"/>
      <c r="G31" s="34"/>
      <c r="H31" s="27"/>
    </row>
    <row r="32" spans="1:8" ht="12.75">
      <c r="A32" s="32"/>
      <c r="B32" s="33">
        <f>IF(B38=FALSE,0,1)</f>
        <v>0</v>
      </c>
      <c r="C32" s="33">
        <f>IF(C38=FALSE,0,2)</f>
        <v>0</v>
      </c>
      <c r="D32" s="33">
        <f>IF(D38=FALSE,0,3)</f>
        <v>0</v>
      </c>
      <c r="E32" s="33">
        <f>IF(E38=FALSE,0,4)</f>
        <v>0</v>
      </c>
      <c r="F32" s="33">
        <f>IF(F38=FALSE,0,5)</f>
        <v>0</v>
      </c>
      <c r="G32" s="27"/>
      <c r="H32" s="27"/>
    </row>
    <row r="33" ht="12.75">
      <c r="D33" s="30">
        <f>SUM(B32:G32)</f>
        <v>0</v>
      </c>
    </row>
    <row r="34" ht="12.75">
      <c r="D34" s="30"/>
    </row>
    <row r="38" spans="1:54" ht="13.5" thickBot="1">
      <c r="A38" s="15"/>
      <c r="B38" s="15" t="b">
        <v>0</v>
      </c>
      <c r="C38" s="15" t="b">
        <v>0</v>
      </c>
      <c r="D38" s="15" t="b">
        <v>0</v>
      </c>
      <c r="E38" s="15" t="b">
        <v>0</v>
      </c>
      <c r="F38" s="15" t="b">
        <v>0</v>
      </c>
      <c r="G38" s="15"/>
      <c r="I38" s="7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</row>
    <row r="39" spans="1:54" ht="15" thickBot="1">
      <c r="A39" s="8" t="s">
        <v>1</v>
      </c>
      <c r="B39" s="8">
        <v>3.24</v>
      </c>
      <c r="C39" s="36">
        <v>3.236</v>
      </c>
      <c r="D39" s="12">
        <v>3.24</v>
      </c>
      <c r="E39" s="8">
        <v>3.236</v>
      </c>
      <c r="F39" s="24">
        <v>3.236</v>
      </c>
      <c r="G39" s="15"/>
      <c r="H39" s="19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 spans="1:54" ht="13.5" thickBot="1">
      <c r="A40" s="9" t="s">
        <v>3</v>
      </c>
      <c r="B40" s="10">
        <v>0.03</v>
      </c>
      <c r="C40" s="10">
        <v>0.033</v>
      </c>
      <c r="D40" s="10">
        <v>0.004</v>
      </c>
      <c r="E40" s="10">
        <v>0.003</v>
      </c>
      <c r="F40" s="10">
        <v>0.008</v>
      </c>
      <c r="G40" s="15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</row>
    <row r="41" spans="1:54" ht="14.25">
      <c r="A41" s="39"/>
      <c r="B41" s="39"/>
      <c r="C41" s="39"/>
      <c r="D41" s="39"/>
      <c r="E41" s="39"/>
      <c r="F41" s="39"/>
      <c r="G41" s="15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</row>
    <row r="42" spans="7:54" ht="12.75">
      <c r="G42" s="33"/>
      <c r="I42" s="27"/>
      <c r="J42" s="27"/>
      <c r="K42" s="27"/>
      <c r="L42" s="27"/>
      <c r="M42" s="30"/>
      <c r="N42" s="30"/>
      <c r="O42" s="30"/>
      <c r="P42" s="30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4"/>
      <c r="AV42" s="4"/>
      <c r="AW42" s="4"/>
      <c r="AX42" s="4"/>
      <c r="AY42" s="4"/>
      <c r="AZ42" s="4"/>
      <c r="BA42" s="4"/>
      <c r="BB42" s="4"/>
    </row>
    <row r="43" spans="1:54" ht="12.75">
      <c r="A43" s="27"/>
      <c r="B43" s="30"/>
      <c r="C43" s="30"/>
      <c r="D43" s="30"/>
      <c r="E43" s="30"/>
      <c r="F43" s="30"/>
      <c r="G43" s="30"/>
      <c r="H43" s="30"/>
      <c r="I43" s="27"/>
      <c r="J43" s="27"/>
      <c r="K43" s="27"/>
      <c r="L43" s="27"/>
      <c r="M43" s="30"/>
      <c r="N43" s="30"/>
      <c r="O43" s="30"/>
      <c r="P43" s="30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4"/>
      <c r="AV43" s="4"/>
      <c r="AW43" s="4"/>
      <c r="AX43" s="4"/>
      <c r="AY43" s="4"/>
      <c r="AZ43" s="4"/>
      <c r="BA43" s="4"/>
      <c r="BB43" s="4"/>
    </row>
    <row r="44" spans="13:16" ht="12.75">
      <c r="M44" s="30"/>
      <c r="N44" s="30"/>
      <c r="O44" s="30"/>
      <c r="P44" s="30"/>
    </row>
    <row r="45" spans="13:16" ht="12.75">
      <c r="M45" s="30"/>
      <c r="N45" s="30"/>
      <c r="O45" s="30"/>
      <c r="P45" s="30"/>
    </row>
    <row r="46" spans="1:16" ht="12.75">
      <c r="A46" s="33">
        <f>IF(B51=FALSE,0,1)</f>
        <v>0</v>
      </c>
      <c r="B46" s="33">
        <f>IF(C51=FALSE,0,2)</f>
        <v>0</v>
      </c>
      <c r="C46" s="33">
        <f>IF(D51=FALSE,0,3)</f>
        <v>0</v>
      </c>
      <c r="D46" s="33">
        <f>IF(E51=FALSE,0,4)</f>
        <v>0</v>
      </c>
      <c r="E46" s="33">
        <f>IF(F51=FALSE,0,5)</f>
        <v>0</v>
      </c>
      <c r="M46" s="30"/>
      <c r="N46" s="30"/>
      <c r="O46" s="30"/>
      <c r="P46" s="30"/>
    </row>
    <row r="47" spans="3:16" ht="12.75">
      <c r="C47" s="30">
        <f>SUM(A46:E46)</f>
        <v>0</v>
      </c>
      <c r="M47" s="30"/>
      <c r="N47" s="30"/>
      <c r="O47" s="30"/>
      <c r="P47" s="30"/>
    </row>
    <row r="48" spans="13:16" ht="12.75">
      <c r="M48" s="30"/>
      <c r="N48" s="30"/>
      <c r="O48" s="30"/>
      <c r="P48" s="30"/>
    </row>
    <row r="49" spans="13:16" ht="12.75">
      <c r="M49" s="30"/>
      <c r="N49" s="30"/>
      <c r="O49" s="30"/>
      <c r="P49" s="30"/>
    </row>
    <row r="50" spans="13:16" ht="12.75">
      <c r="M50" s="30"/>
      <c r="N50" s="30"/>
      <c r="O50" s="30"/>
      <c r="P50" s="30"/>
    </row>
    <row r="51" spans="1:16" ht="13.5" thickBot="1">
      <c r="A51" s="5"/>
      <c r="B51" s="15" t="b">
        <v>0</v>
      </c>
      <c r="C51" s="15" t="b">
        <v>0</v>
      </c>
      <c r="D51" s="15" t="b">
        <v>0</v>
      </c>
      <c r="E51" s="15" t="b">
        <v>0</v>
      </c>
      <c r="F51" s="15" t="b">
        <v>0</v>
      </c>
      <c r="G51" s="15"/>
      <c r="M51" s="30"/>
      <c r="N51" s="30"/>
      <c r="O51" s="30"/>
      <c r="P51" s="30"/>
    </row>
    <row r="52" spans="1:16" ht="13.5" thickBot="1">
      <c r="A52" s="11" t="s">
        <v>2</v>
      </c>
      <c r="B52" s="11">
        <v>0.046</v>
      </c>
      <c r="C52" s="11">
        <v>0.0455</v>
      </c>
      <c r="D52" s="11">
        <v>0.0455</v>
      </c>
      <c r="E52" s="37">
        <v>0.046</v>
      </c>
      <c r="F52" s="25">
        <v>0.046</v>
      </c>
      <c r="G52" s="26"/>
      <c r="M52" s="30"/>
      <c r="N52" s="30"/>
      <c r="O52" s="30"/>
      <c r="P52" s="30"/>
    </row>
    <row r="53" spans="1:16" ht="13.5" thickBot="1">
      <c r="A53" s="9" t="s">
        <v>4</v>
      </c>
      <c r="B53" s="10">
        <v>0.003</v>
      </c>
      <c r="C53" s="13">
        <v>0.0001</v>
      </c>
      <c r="D53" s="10">
        <v>0.0002</v>
      </c>
      <c r="E53" s="38">
        <v>0.002</v>
      </c>
      <c r="F53" s="10">
        <v>0.001</v>
      </c>
      <c r="G53" s="15"/>
      <c r="M53" s="30"/>
      <c r="N53" s="30"/>
      <c r="O53" s="30"/>
      <c r="P53" s="30"/>
    </row>
    <row r="54" spans="1:25" ht="15" thickBot="1">
      <c r="A54" s="39"/>
      <c r="B54" s="39"/>
      <c r="C54" s="39"/>
      <c r="D54" s="39"/>
      <c r="E54" s="39"/>
      <c r="F54" s="39"/>
      <c r="G54" s="33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</row>
    <row r="55" spans="1:8" ht="13.5" thickBot="1">
      <c r="A55" s="40" t="b">
        <f>IF(C24=TRUE,TRUE,FALSE)</f>
        <v>0</v>
      </c>
      <c r="B55" s="40">
        <f>IF(A55=TRUE,0,1)</f>
        <v>1</v>
      </c>
      <c r="D55" s="46" t="s">
        <v>5</v>
      </c>
      <c r="E55" s="47"/>
      <c r="F55" s="48"/>
      <c r="G55" s="23"/>
      <c r="H55" s="23"/>
    </row>
    <row r="56" spans="1:6" ht="15.75" thickBot="1">
      <c r="A56" s="40" t="b">
        <f>IF(F38=TRUE,TRUE,FALSE)</f>
        <v>0</v>
      </c>
      <c r="B56" s="40">
        <f>IF(A56=TRUE,0,1)</f>
        <v>1</v>
      </c>
      <c r="D56" s="43" t="str">
        <f>IF(B58=0,"FELLICITATIONS : AUCUNE ERREUR",IF(B58=1,"PAS MAL MAIS 1 ERREUR",IF(B58=2,"PAS TERRIBLE 2 ERREURS",IF(B58=3,"CATASTROPHE : TOUT EST FAUX"))))</f>
        <v>CATASTROPHE : TOUT EST FAUX</v>
      </c>
      <c r="E56" s="44"/>
      <c r="F56" s="45"/>
    </row>
    <row r="57" spans="1:6" ht="12.75">
      <c r="A57" s="40" t="b">
        <f>IF(E51=TRUE,TRUE,FALSE)</f>
        <v>0</v>
      </c>
      <c r="B57" s="40">
        <f>IF(A57=TRUE,0,1)</f>
        <v>1</v>
      </c>
      <c r="C57" s="30"/>
      <c r="D57" s="30"/>
      <c r="E57" s="30"/>
      <c r="F57" s="30"/>
    </row>
    <row r="58" spans="1:6" ht="12.75">
      <c r="A58" s="40" t="b">
        <f>AND(A55,A56,A57)</f>
        <v>0</v>
      </c>
      <c r="B58" s="40">
        <f>SUM(B55:B57)</f>
        <v>3</v>
      </c>
      <c r="D58" s="30"/>
      <c r="E58" s="30"/>
      <c r="F58" s="30"/>
    </row>
    <row r="59" spans="1:6" ht="12.75">
      <c r="A59" s="30"/>
      <c r="B59" s="30"/>
      <c r="C59" s="30"/>
      <c r="D59" s="30"/>
      <c r="E59" s="30"/>
      <c r="F59" s="30"/>
    </row>
    <row r="60" spans="1:6" ht="12.75">
      <c r="A60" s="30"/>
      <c r="B60" s="30"/>
      <c r="C60" s="30"/>
      <c r="D60" s="30"/>
      <c r="E60" s="30"/>
      <c r="F60" s="30"/>
    </row>
    <row r="61" spans="1:8" ht="12.75">
      <c r="A61" s="30"/>
      <c r="B61" s="30"/>
      <c r="C61" s="30"/>
      <c r="D61" s="30"/>
      <c r="E61" s="30"/>
      <c r="F61" s="30"/>
      <c r="H61" s="6"/>
    </row>
    <row r="64" spans="1:8" ht="12.75">
      <c r="A64" s="5"/>
      <c r="B64" s="5"/>
      <c r="C64" s="5"/>
      <c r="D64" s="5"/>
      <c r="E64" s="5"/>
      <c r="F64" s="5"/>
      <c r="G64" s="5"/>
      <c r="H64" s="5"/>
    </row>
    <row r="66" spans="1:8" ht="14.25">
      <c r="A66" s="5"/>
      <c r="B66" s="15"/>
      <c r="C66" s="15"/>
      <c r="D66" s="15"/>
      <c r="E66" s="15"/>
      <c r="F66" s="15"/>
      <c r="G66" s="15"/>
      <c r="H66" s="19"/>
    </row>
    <row r="67" spans="1:7" ht="12.75">
      <c r="A67" s="15"/>
      <c r="B67" s="15"/>
      <c r="C67" s="15"/>
      <c r="D67" s="15"/>
      <c r="E67" s="15"/>
      <c r="F67" s="15"/>
      <c r="G67" s="26"/>
    </row>
    <row r="68" spans="1:7" ht="12.75">
      <c r="A68" s="14"/>
      <c r="B68" s="15"/>
      <c r="C68" s="15"/>
      <c r="D68" s="15"/>
      <c r="E68" s="15"/>
      <c r="F68" s="15"/>
      <c r="G68" s="15"/>
    </row>
    <row r="69" spans="1:8" ht="12.75">
      <c r="A69" s="21"/>
      <c r="B69" s="20"/>
      <c r="C69" s="20"/>
      <c r="D69" s="20"/>
      <c r="E69" s="20"/>
      <c r="F69" s="20"/>
      <c r="G69" s="20"/>
      <c r="H69" s="22">
        <f>SUM(B69:G69)</f>
        <v>0</v>
      </c>
    </row>
    <row r="71" spans="4:6" ht="12.75">
      <c r="D71" s="17"/>
      <c r="E71" s="18"/>
      <c r="F71" s="17"/>
    </row>
  </sheetData>
  <mergeCells count="3">
    <mergeCell ref="D56:F56"/>
    <mergeCell ref="D55:F55"/>
    <mergeCell ref="A4:B4"/>
  </mergeCells>
  <conditionalFormatting sqref="H23">
    <cfRule type="cellIs" priority="1" dxfId="0" operator="equal" stopIfTrue="1">
      <formula>"BONNE REPONSE"</formula>
    </cfRule>
    <cfRule type="cellIs" priority="2" dxfId="1" operator="equal" stopIfTrue="1">
      <formula>"MAUVAISE REPONSE"</formula>
    </cfRule>
  </conditionalFormatting>
  <conditionalFormatting sqref="H23 I24">
    <cfRule type="cellIs" priority="3" dxfId="2" operator="equal" stopIfTrue="1">
      <formula>"BONNE REPONSE"</formula>
    </cfRule>
    <cfRule type="cellIs" priority="4" dxfId="3" operator="equal" stopIfTrue="1">
      <formula>"MAUVAISE REPONSE"</formula>
    </cfRule>
  </conditionalFormatting>
  <conditionalFormatting sqref="H67">
    <cfRule type="cellIs" priority="5" dxfId="4" operator="equal" stopIfTrue="1">
      <formula>"BONNE REPONSE"</formula>
    </cfRule>
    <cfRule type="cellIs" priority="6" dxfId="5" operator="equal" stopIfTrue="1">
      <formula>"MAVAISE REPONSE"</formula>
    </cfRule>
  </conditionalFormatting>
  <conditionalFormatting sqref="H66 H39 H25 A41 A54">
    <cfRule type="cellIs" priority="7" dxfId="3" operator="equal" stopIfTrue="1">
      <formula>"ERREUR"</formula>
    </cfRule>
    <cfRule type="cellIs" priority="8" dxfId="6" operator="equal" stopIfTrue="1">
      <formula>"BONNE REPONSE"</formula>
    </cfRule>
  </conditionalFormatting>
  <conditionalFormatting sqref="A27:F27">
    <cfRule type="cellIs" priority="9" dxfId="7" operator="equal" stopIfTrue="1">
      <formula>"ERREUR"</formula>
    </cfRule>
    <cfRule type="cellIs" priority="10" dxfId="6" operator="equal" stopIfTrue="1">
      <formula>"BONNE REPONSE"</formula>
    </cfRule>
  </conditionalFormatting>
  <printOptions/>
  <pageMargins left="0.75" right="0.75" top="1" bottom="1" header="0.4921259845" footer="0.4921259845"/>
  <pageSetup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J18"/>
  <sheetViews>
    <sheetView zoomScale="170" zoomScaleNormal="170" workbookViewId="0" topLeftCell="A1">
      <selection activeCell="F170" sqref="F170"/>
    </sheetView>
  </sheetViews>
  <sheetFormatPr defaultColWidth="11.421875" defaultRowHeight="12.75"/>
  <sheetData>
    <row r="1" ht="18">
      <c r="A1" s="42" t="s">
        <v>6</v>
      </c>
    </row>
    <row r="17" ht="12.75">
      <c r="J17" s="35"/>
    </row>
    <row r="18" ht="12.75">
      <c r="J18" s="35"/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Mme Brière</dc:creator>
  <cp:keywords/>
  <dc:description/>
  <cp:lastModifiedBy>BRIERE</cp:lastModifiedBy>
  <cp:lastPrinted>2002-10-11T12:50:24Z</cp:lastPrinted>
  <dcterms:created xsi:type="dcterms:W3CDTF">2002-10-01T12:27:27Z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